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-2025год\меню01.11.24\"/>
    </mc:Choice>
  </mc:AlternateContent>
  <xr:revisionPtr revIDLastSave="0" documentId="13_ncr:1_{955E7B50-A18A-46DC-A073-4CD7B17BA8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4" i="1" l="1"/>
  <c r="A194" i="1"/>
  <c r="L193" i="1"/>
  <c r="J193" i="1"/>
  <c r="I193" i="1"/>
  <c r="H193" i="1"/>
  <c r="G193" i="1"/>
  <c r="F193" i="1"/>
  <c r="B184" i="1"/>
  <c r="A184" i="1"/>
  <c r="L183" i="1"/>
  <c r="J183" i="1"/>
  <c r="J194" i="1" s="1"/>
  <c r="I183" i="1"/>
  <c r="H183" i="1"/>
  <c r="G183" i="1"/>
  <c r="G194" i="1" s="1"/>
  <c r="F183" i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I164" i="1"/>
  <c r="H164" i="1"/>
  <c r="H175" i="1" s="1"/>
  <c r="G164" i="1"/>
  <c r="F164" i="1"/>
  <c r="B156" i="1"/>
  <c r="A156" i="1"/>
  <c r="L155" i="1"/>
  <c r="J155" i="1"/>
  <c r="I155" i="1"/>
  <c r="H155" i="1"/>
  <c r="G155" i="1"/>
  <c r="F155" i="1"/>
  <c r="B146" i="1"/>
  <c r="A146" i="1"/>
  <c r="L145" i="1"/>
  <c r="J145" i="1"/>
  <c r="I145" i="1"/>
  <c r="I156" i="1" s="1"/>
  <c r="H145" i="1"/>
  <c r="G145" i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J126" i="1"/>
  <c r="J137" i="1" s="1"/>
  <c r="I126" i="1"/>
  <c r="H126" i="1"/>
  <c r="G126" i="1"/>
  <c r="G137" i="1" s="1"/>
  <c r="F126" i="1"/>
  <c r="B118" i="1"/>
  <c r="A118" i="1"/>
  <c r="L117" i="1"/>
  <c r="J117" i="1"/>
  <c r="I117" i="1"/>
  <c r="H117" i="1"/>
  <c r="G117" i="1"/>
  <c r="F117" i="1"/>
  <c r="B108" i="1"/>
  <c r="A108" i="1"/>
  <c r="L107" i="1"/>
  <c r="L118" i="1" s="1"/>
  <c r="J107" i="1"/>
  <c r="I107" i="1"/>
  <c r="H107" i="1"/>
  <c r="H118" i="1" s="1"/>
  <c r="G107" i="1"/>
  <c r="F107" i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I99" i="1" s="1"/>
  <c r="H88" i="1"/>
  <c r="G88" i="1"/>
  <c r="F88" i="1"/>
  <c r="F99" i="1" s="1"/>
  <c r="B80" i="1"/>
  <c r="A80" i="1"/>
  <c r="L79" i="1"/>
  <c r="J79" i="1"/>
  <c r="I79" i="1"/>
  <c r="H79" i="1"/>
  <c r="G79" i="1"/>
  <c r="F79" i="1"/>
  <c r="B70" i="1"/>
  <c r="A70" i="1"/>
  <c r="L69" i="1"/>
  <c r="J69" i="1"/>
  <c r="J80" i="1" s="1"/>
  <c r="I69" i="1"/>
  <c r="H69" i="1"/>
  <c r="G69" i="1"/>
  <c r="G80" i="1" s="1"/>
  <c r="F69" i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I50" i="1"/>
  <c r="H50" i="1"/>
  <c r="H61" i="1" s="1"/>
  <c r="G50" i="1"/>
  <c r="F50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G24" i="1" s="1"/>
  <c r="F13" i="1"/>
  <c r="H24" i="1" l="1"/>
  <c r="G43" i="1"/>
  <c r="F61" i="1"/>
  <c r="G99" i="1"/>
  <c r="F118" i="1"/>
  <c r="H137" i="1"/>
  <c r="G156" i="1"/>
  <c r="F175" i="1"/>
  <c r="L194" i="1"/>
  <c r="L24" i="1"/>
  <c r="J43" i="1"/>
  <c r="I61" i="1"/>
  <c r="H80" i="1"/>
  <c r="L80" i="1"/>
  <c r="J99" i="1"/>
  <c r="I118" i="1"/>
  <c r="L137" i="1"/>
  <c r="J156" i="1"/>
  <c r="I175" i="1"/>
  <c r="H194" i="1"/>
  <c r="F24" i="1"/>
  <c r="I24" i="1"/>
  <c r="H43" i="1"/>
  <c r="L43" i="1"/>
  <c r="G61" i="1"/>
  <c r="J61" i="1"/>
  <c r="F80" i="1"/>
  <c r="I80" i="1"/>
  <c r="H99" i="1"/>
  <c r="L99" i="1"/>
  <c r="G118" i="1"/>
  <c r="J118" i="1"/>
  <c r="F137" i="1"/>
  <c r="I137" i="1"/>
  <c r="H156" i="1"/>
  <c r="L156" i="1"/>
  <c r="G175" i="1"/>
  <c r="J175" i="1"/>
  <c r="F194" i="1"/>
  <c r="I194" i="1"/>
  <c r="F195" i="1" l="1"/>
  <c r="J195" i="1"/>
  <c r="G195" i="1"/>
  <c r="H195" i="1"/>
  <c r="L195" i="1"/>
  <c r="I195" i="1"/>
</calcChain>
</file>

<file path=xl/sharedStrings.xml><?xml version="1.0" encoding="utf-8"?>
<sst xmlns="http://schemas.openxmlformats.org/spreadsheetml/2006/main" count="279" uniqueCount="87">
  <si>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</si>
  <si>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</si>
  <si>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</si>
  <si>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</si>
  <si>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</si>
  <si>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</si>
  <si>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</si>
  <si>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</si>
  <si>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</si>
  <si>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</si>
  <si>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</si>
  <si>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</si>
  <si>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</si>
  <si>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</si>
  <si>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</si>
  <si>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</si>
  <si>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</si>
  <si>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</si>
  <si>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</si>
  <si>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</si>
  <si>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</si>
  <si>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</si>
  <si>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</si>
  <si>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</si>
  <si>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</si>
  <si>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</si>
  <si>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</si>
  <si>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</si>
  <si>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</si>
  <si>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</si>
  <si>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</si>
  <si>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</si>
  <si>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</si>
  <si>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</si>
  <si>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</si>
  <si>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</si>
  <si>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</si>
  <si>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</si>
  <si>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-ОСОШ №1</t>
  </si>
  <si>
    <t>Картофельное пюре</t>
  </si>
  <si>
    <t>54-11г-2020</t>
  </si>
  <si>
    <t>Хлеб пшеничный</t>
  </si>
  <si>
    <t>пром</t>
  </si>
  <si>
    <t>Директор школы</t>
  </si>
  <si>
    <t>Шубина А.И.</t>
  </si>
  <si>
    <t>кисло молочный</t>
  </si>
  <si>
    <t>Каша рассыпчатая гречневая</t>
  </si>
  <si>
    <t>302.1</t>
  </si>
  <si>
    <t>Котлеты из говядины с соусом красным</t>
  </si>
  <si>
    <t>хлеб пшеничный</t>
  </si>
  <si>
    <t>холодное блюдо</t>
  </si>
  <si>
    <t>Огурец в нарезке</t>
  </si>
  <si>
    <t>54-2з-2020</t>
  </si>
  <si>
    <t>Сыр в нарезке</t>
  </si>
  <si>
    <t>54-1з-2020</t>
  </si>
  <si>
    <t>2блюдо</t>
  </si>
  <si>
    <t>Чай с сахаром</t>
  </si>
  <si>
    <t>Котлеты из курицы с соусом томатным</t>
  </si>
  <si>
    <t>54-5м-2020/348</t>
  </si>
  <si>
    <t>Чай с молоком</t>
  </si>
  <si>
    <t>Тефтели  мясные 2 вариант</t>
  </si>
  <si>
    <t>342.1</t>
  </si>
  <si>
    <t>Тефтели мясные 2 вариант</t>
  </si>
  <si>
    <t>Каша ячневая вязкая</t>
  </si>
  <si>
    <t>Крендель сахарный</t>
  </si>
  <si>
    <t>Макаронные изделия отварные</t>
  </si>
  <si>
    <t>54-4м-2020/54-3соус-2020</t>
  </si>
  <si>
    <t>Каша "Дружба"</t>
  </si>
  <si>
    <t>Йогурт фруктовый вишня</t>
  </si>
  <si>
    <t>сдобно булочные изделия</t>
  </si>
  <si>
    <t>Макароные изделия отварные</t>
  </si>
  <si>
    <t xml:space="preserve">Компот из свежих яблок </t>
  </si>
  <si>
    <t>Рис припущенный</t>
  </si>
  <si>
    <t>54-7г</t>
  </si>
  <si>
    <t>Рыба тушенная в томате с овощами (минтай)</t>
  </si>
  <si>
    <t>54-11р</t>
  </si>
  <si>
    <t>Хлеб ржано пшеничный</t>
  </si>
  <si>
    <t>Яйца вареные</t>
  </si>
  <si>
    <t>Компот из смеси сухофруктов теплый</t>
  </si>
  <si>
    <t>Булочка Дорожная</t>
  </si>
  <si>
    <t>фрукты</t>
  </si>
  <si>
    <t>Яблоко</t>
  </si>
  <si>
    <t>Сок яблочный</t>
  </si>
  <si>
    <t>Чай с лимоном</t>
  </si>
  <si>
    <t>Каша Янтарная</t>
  </si>
  <si>
    <t>Какао с молоком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</si>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</sst>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5"/>
  <sheetViews>
    <sheetView tabSelected="1" workbookViewId="0">
      <pane xSplit="4" ySplit="5" topLeftCell="E182" activePane="bottomRight" state="frozen"/>
      <selection pane="topRight" activeCell="E1" sqref="E1"/>
      <selection pane="bottomLeft" activeCell="A6" sqref="A6"/>
      <selection pane="bottomRight" activeCell="A176" sqref="A176:L18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2" style="2" customWidth="1"/>
    <col min="6" max="6" width="6.71093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38</v>
      </c>
      <c r="D1" s="56"/>
      <c r="E1" s="56"/>
      <c r="F1" s="12" t="s">
        <v>16</v>
      </c>
      <c r="G1" s="2" t="s">
        <v>17</v>
      </c>
      <c r="H1" s="57" t="s">
        <v>43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44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46</v>
      </c>
      <c r="F6" s="40">
        <v>150</v>
      </c>
      <c r="G6" s="40">
        <v>8.19</v>
      </c>
      <c r="H6" s="40">
        <v>9.66</v>
      </c>
      <c r="I6" s="40">
        <v>36.97</v>
      </c>
      <c r="J6" s="40">
        <v>267.18</v>
      </c>
      <c r="K6" s="41" t="s">
        <v>47</v>
      </c>
      <c r="L6" s="40">
        <v>16.899999999999999</v>
      </c>
    </row>
    <row r="7" spans="1:12" ht="25.5" x14ac:dyDescent="0.25">
      <c r="A7" s="23"/>
      <c r="B7" s="15"/>
      <c r="C7" s="11"/>
      <c r="D7" s="6" t="s">
        <v>27</v>
      </c>
      <c r="E7" s="42" t="s">
        <v>57</v>
      </c>
      <c r="F7" s="43">
        <v>90</v>
      </c>
      <c r="G7" s="43">
        <v>11.51</v>
      </c>
      <c r="H7" s="43">
        <v>9.98</v>
      </c>
      <c r="I7" s="43">
        <v>12.12</v>
      </c>
      <c r="J7" s="43">
        <v>184.48</v>
      </c>
      <c r="K7" s="44" t="s">
        <v>58</v>
      </c>
      <c r="L7" s="43">
        <v>40.6</v>
      </c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49</v>
      </c>
      <c r="F9" s="43">
        <v>30</v>
      </c>
      <c r="G9" s="43">
        <v>2.2799999999999998</v>
      </c>
      <c r="H9" s="43">
        <v>0.24</v>
      </c>
      <c r="I9" s="43">
        <v>14.76</v>
      </c>
      <c r="J9" s="43">
        <v>70.319999999999993</v>
      </c>
      <c r="K9" s="44" t="s">
        <v>42</v>
      </c>
      <c r="L9" s="43">
        <v>2.9</v>
      </c>
    </row>
    <row r="10" spans="1:12" ht="15" x14ac:dyDescent="0.25">
      <c r="A10" s="23"/>
      <c r="B10" s="15"/>
      <c r="C10" s="11"/>
      <c r="D10" s="7" t="s">
        <v>31</v>
      </c>
      <c r="E10" s="42" t="s">
        <v>76</v>
      </c>
      <c r="F10" s="43">
        <v>20</v>
      </c>
      <c r="G10" s="43">
        <v>1.1399999999999999</v>
      </c>
      <c r="H10" s="43">
        <v>0.12</v>
      </c>
      <c r="I10" s="43">
        <v>7.38</v>
      </c>
      <c r="J10" s="43">
        <v>35.15</v>
      </c>
      <c r="K10" s="44" t="s">
        <v>42</v>
      </c>
      <c r="L10" s="43">
        <v>1.5</v>
      </c>
    </row>
    <row r="11" spans="1:12" ht="15" x14ac:dyDescent="0.25">
      <c r="A11" s="23"/>
      <c r="B11" s="15"/>
      <c r="C11" s="11"/>
      <c r="D11" s="6" t="s">
        <v>50</v>
      </c>
      <c r="E11" s="42" t="s">
        <v>51</v>
      </c>
      <c r="F11" s="43">
        <v>30</v>
      </c>
      <c r="G11" s="43">
        <v>0.23</v>
      </c>
      <c r="H11" s="43">
        <v>0.03</v>
      </c>
      <c r="I11" s="43">
        <v>0.73</v>
      </c>
      <c r="J11" s="43">
        <v>4.07</v>
      </c>
      <c r="K11" s="44" t="s">
        <v>52</v>
      </c>
      <c r="L11" s="43">
        <v>11.1</v>
      </c>
    </row>
    <row r="12" spans="1:12" ht="15" x14ac:dyDescent="0.25">
      <c r="A12" s="23"/>
      <c r="B12" s="15"/>
      <c r="C12" s="11"/>
      <c r="D12" s="6" t="s">
        <v>29</v>
      </c>
      <c r="E12" s="42" t="s">
        <v>78</v>
      </c>
      <c r="F12" s="43">
        <v>200</v>
      </c>
      <c r="G12" s="43">
        <v>0</v>
      </c>
      <c r="H12" s="43">
        <v>0</v>
      </c>
      <c r="I12" s="43">
        <v>19.36</v>
      </c>
      <c r="J12" s="43">
        <v>77.41</v>
      </c>
      <c r="K12" s="44">
        <v>349</v>
      </c>
      <c r="L12" s="43">
        <v>8</v>
      </c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520</v>
      </c>
      <c r="G13" s="19">
        <f t="shared" ref="G13:J13" si="0">SUM(G6:G12)</f>
        <v>23.35</v>
      </c>
      <c r="H13" s="19">
        <f t="shared" si="0"/>
        <v>20.03</v>
      </c>
      <c r="I13" s="19">
        <f t="shared" si="0"/>
        <v>91.32</v>
      </c>
      <c r="J13" s="19">
        <f t="shared" si="0"/>
        <v>638.61</v>
      </c>
      <c r="K13" s="25"/>
      <c r="L13" s="19">
        <f t="shared" ref="L13" si="1">SUM(L6:L12)</f>
        <v>81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520</v>
      </c>
      <c r="G24" s="32">
        <f t="shared" ref="G24:J24" si="4">G13+G23</f>
        <v>23.35</v>
      </c>
      <c r="H24" s="32">
        <f t="shared" si="4"/>
        <v>20.03</v>
      </c>
      <c r="I24" s="32">
        <f t="shared" si="4"/>
        <v>91.32</v>
      </c>
      <c r="J24" s="32">
        <f t="shared" si="4"/>
        <v>638.61</v>
      </c>
      <c r="K24" s="32"/>
      <c r="L24" s="32">
        <f t="shared" ref="L24" si="5">L13+L23</f>
        <v>81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67</v>
      </c>
      <c r="F25" s="40">
        <v>200</v>
      </c>
      <c r="G25" s="40">
        <v>6.2</v>
      </c>
      <c r="H25" s="40">
        <v>10</v>
      </c>
      <c r="I25" s="40">
        <v>26.8</v>
      </c>
      <c r="J25" s="40">
        <v>224</v>
      </c>
      <c r="K25" s="41">
        <v>190</v>
      </c>
      <c r="L25" s="40">
        <v>23.8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56</v>
      </c>
      <c r="F27" s="43">
        <v>200</v>
      </c>
      <c r="G27" s="43">
        <v>0.22</v>
      </c>
      <c r="H27" s="43">
        <v>0.11</v>
      </c>
      <c r="I27" s="43">
        <v>16.18</v>
      </c>
      <c r="J27" s="43">
        <v>64.739999999999995</v>
      </c>
      <c r="K27" s="44">
        <v>430</v>
      </c>
      <c r="L27" s="43">
        <v>2.5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30</v>
      </c>
      <c r="G28" s="43">
        <v>2.2799999999999998</v>
      </c>
      <c r="H28" s="43">
        <v>0.24</v>
      </c>
      <c r="I28" s="43">
        <v>14.76</v>
      </c>
      <c r="J28" s="43">
        <v>70.319999999999993</v>
      </c>
      <c r="K28" s="44" t="s">
        <v>42</v>
      </c>
      <c r="L28" s="43">
        <v>2.9</v>
      </c>
    </row>
    <row r="29" spans="1:12" ht="15" x14ac:dyDescent="0.25">
      <c r="A29" s="14"/>
      <c r="B29" s="15"/>
      <c r="C29" s="11"/>
      <c r="D29" s="7" t="s">
        <v>45</v>
      </c>
      <c r="E29" s="42" t="s">
        <v>68</v>
      </c>
      <c r="F29" s="43">
        <v>150</v>
      </c>
      <c r="G29" s="43">
        <v>4.2</v>
      </c>
      <c r="H29" s="43">
        <v>3.75</v>
      </c>
      <c r="I29" s="43">
        <v>16.8</v>
      </c>
      <c r="J29" s="43">
        <v>118.5</v>
      </c>
      <c r="K29" s="44" t="s">
        <v>42</v>
      </c>
      <c r="L29" s="43">
        <v>36</v>
      </c>
    </row>
    <row r="30" spans="1:12" ht="15" x14ac:dyDescent="0.25">
      <c r="A30" s="14"/>
      <c r="B30" s="15"/>
      <c r="C30" s="11"/>
      <c r="D30" s="6"/>
      <c r="E30" s="42" t="s">
        <v>79</v>
      </c>
      <c r="F30" s="43">
        <v>50</v>
      </c>
      <c r="G30" s="43">
        <v>3.52</v>
      </c>
      <c r="H30" s="43">
        <v>7.19</v>
      </c>
      <c r="I30" s="43">
        <v>27.95</v>
      </c>
      <c r="J30" s="43">
        <v>190.44</v>
      </c>
      <c r="K30" s="44">
        <v>425</v>
      </c>
      <c r="L30" s="43">
        <v>15.8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630</v>
      </c>
      <c r="G32" s="19">
        <f t="shared" ref="G32" si="6">SUM(G25:G31)</f>
        <v>16.419999999999998</v>
      </c>
      <c r="H32" s="19">
        <f t="shared" ref="H32" si="7">SUM(H25:H31)</f>
        <v>21.29</v>
      </c>
      <c r="I32" s="19">
        <f t="shared" ref="I32" si="8">SUM(I25:I31)</f>
        <v>102.49000000000001</v>
      </c>
      <c r="J32" s="19">
        <f t="shared" ref="J32:L32" si="9">SUM(J25:J31)</f>
        <v>668</v>
      </c>
      <c r="K32" s="25"/>
      <c r="L32" s="19">
        <f t="shared" si="9"/>
        <v>81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630</v>
      </c>
      <c r="G43" s="32">
        <f t="shared" ref="G43" si="14">G32+G42</f>
        <v>16.419999999999998</v>
      </c>
      <c r="H43" s="32">
        <f t="shared" ref="H43" si="15">H32+H42</f>
        <v>21.29</v>
      </c>
      <c r="I43" s="32">
        <f t="shared" ref="I43" si="16">I32+I42</f>
        <v>102.49000000000001</v>
      </c>
      <c r="J43" s="32">
        <f t="shared" ref="J43:L43" si="17">J32+J42</f>
        <v>668</v>
      </c>
      <c r="K43" s="32"/>
      <c r="L43" s="32">
        <f t="shared" si="17"/>
        <v>81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70</v>
      </c>
      <c r="F44" s="40">
        <v>150</v>
      </c>
      <c r="G44" s="40">
        <v>5.34</v>
      </c>
      <c r="H44" s="40">
        <v>4.83</v>
      </c>
      <c r="I44" s="40">
        <v>34.03</v>
      </c>
      <c r="J44" s="40">
        <v>201.04</v>
      </c>
      <c r="K44" s="41">
        <v>309</v>
      </c>
      <c r="L44" s="40">
        <v>10.4</v>
      </c>
    </row>
    <row r="45" spans="1:12" ht="51" x14ac:dyDescent="0.25">
      <c r="A45" s="23"/>
      <c r="B45" s="15"/>
      <c r="C45" s="11"/>
      <c r="D45" s="6" t="s">
        <v>27</v>
      </c>
      <c r="E45" s="42" t="s">
        <v>48</v>
      </c>
      <c r="F45" s="43">
        <v>90</v>
      </c>
      <c r="G45" s="43">
        <v>9</v>
      </c>
      <c r="H45" s="43">
        <v>15.32</v>
      </c>
      <c r="I45" s="43">
        <v>9.25</v>
      </c>
      <c r="J45" s="43">
        <v>210.96</v>
      </c>
      <c r="K45" s="44" t="s">
        <v>66</v>
      </c>
      <c r="L45" s="43">
        <v>41.1</v>
      </c>
    </row>
    <row r="46" spans="1:12" ht="15" x14ac:dyDescent="0.25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0.22</v>
      </c>
      <c r="H46" s="43">
        <v>0.11</v>
      </c>
      <c r="I46" s="43">
        <v>16.18</v>
      </c>
      <c r="J46" s="43">
        <v>64.739999999999995</v>
      </c>
      <c r="K46" s="44">
        <v>430</v>
      </c>
      <c r="L46" s="43">
        <v>2.5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30</v>
      </c>
      <c r="G47" s="43">
        <v>2.2799999999999998</v>
      </c>
      <c r="H47" s="43">
        <v>0.32</v>
      </c>
      <c r="I47" s="43">
        <v>14.76</v>
      </c>
      <c r="J47" s="43">
        <v>70.319999999999993</v>
      </c>
      <c r="K47" s="44" t="s">
        <v>42</v>
      </c>
      <c r="L47" s="43">
        <v>2.9</v>
      </c>
    </row>
    <row r="48" spans="1:12" ht="15" x14ac:dyDescent="0.25">
      <c r="A48" s="23"/>
      <c r="B48" s="15"/>
      <c r="C48" s="11"/>
      <c r="D48" s="6" t="s">
        <v>80</v>
      </c>
      <c r="E48" s="42" t="s">
        <v>81</v>
      </c>
      <c r="F48" s="43">
        <v>130</v>
      </c>
      <c r="G48" s="43">
        <v>0.52</v>
      </c>
      <c r="H48" s="43">
        <v>0.52</v>
      </c>
      <c r="I48" s="43">
        <v>12.74</v>
      </c>
      <c r="J48" s="43">
        <v>61.1</v>
      </c>
      <c r="K48" s="44" t="s">
        <v>42</v>
      </c>
      <c r="L48" s="43">
        <v>24.1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32</v>
      </c>
      <c r="E50" s="9"/>
      <c r="F50" s="19">
        <f>SUM(F44:F49)</f>
        <v>600</v>
      </c>
      <c r="G50" s="19">
        <f>SUM(G44:G49)</f>
        <v>17.36</v>
      </c>
      <c r="H50" s="19">
        <f>SUM(H44:H49)</f>
        <v>21.099999999999998</v>
      </c>
      <c r="I50" s="19">
        <f>SUM(I44:I49)</f>
        <v>86.96</v>
      </c>
      <c r="J50" s="19">
        <f>SUM(J44:J49)</f>
        <v>608.16</v>
      </c>
      <c r="K50" s="25"/>
      <c r="L50" s="19">
        <f>SUM(L44:L49)</f>
        <v>81</v>
      </c>
    </row>
    <row r="51" spans="1:12" ht="15" x14ac:dyDescent="0.25">
      <c r="A51" s="26">
        <f>A44</f>
        <v>1</v>
      </c>
      <c r="B51" s="13">
        <f>B44</f>
        <v>3</v>
      </c>
      <c r="C51" s="10" t="s">
        <v>24</v>
      </c>
      <c r="D51" s="7" t="s">
        <v>25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32</v>
      </c>
      <c r="E60" s="9"/>
      <c r="F60" s="19">
        <f>SUM(F51:F59)</f>
        <v>0</v>
      </c>
      <c r="G60" s="19">
        <f t="shared" ref="G60" si="18">SUM(G51:G59)</f>
        <v>0</v>
      </c>
      <c r="H60" s="19">
        <f t="shared" ref="H60" si="19">SUM(H51:H59)</f>
        <v>0</v>
      </c>
      <c r="I60" s="19">
        <f t="shared" ref="I60" si="20">SUM(I51:I59)</f>
        <v>0</v>
      </c>
      <c r="J60" s="19">
        <f t="shared" ref="J60:L60" si="21">SUM(J51:J59)</f>
        <v>0</v>
      </c>
      <c r="K60" s="25"/>
      <c r="L60" s="19">
        <f t="shared" si="21"/>
        <v>0</v>
      </c>
    </row>
    <row r="61" spans="1:12" ht="15.75" customHeight="1" x14ac:dyDescent="0.2">
      <c r="A61" s="29">
        <f>A44</f>
        <v>1</v>
      </c>
      <c r="B61" s="30">
        <f>B44</f>
        <v>3</v>
      </c>
      <c r="C61" s="52" t="s">
        <v>4</v>
      </c>
      <c r="D61" s="53"/>
      <c r="E61" s="31"/>
      <c r="F61" s="32">
        <f>F50+F60</f>
        <v>600</v>
      </c>
      <c r="G61" s="32">
        <f t="shared" ref="G61" si="22">G50+G60</f>
        <v>17.36</v>
      </c>
      <c r="H61" s="32">
        <f t="shared" ref="H61" si="23">H50+H60</f>
        <v>21.099999999999998</v>
      </c>
      <c r="I61" s="32">
        <f t="shared" ref="I61" si="24">I50+I60</f>
        <v>86.96</v>
      </c>
      <c r="J61" s="32">
        <f t="shared" ref="J61:L61" si="25">J50+J60</f>
        <v>608.16</v>
      </c>
      <c r="K61" s="32"/>
      <c r="L61" s="32">
        <f t="shared" si="25"/>
        <v>81</v>
      </c>
    </row>
    <row r="62" spans="1:12" ht="25.5" x14ac:dyDescent="0.25">
      <c r="A62" s="20">
        <v>1</v>
      </c>
      <c r="B62" s="21">
        <v>4</v>
      </c>
      <c r="C62" s="22" t="s">
        <v>20</v>
      </c>
      <c r="D62" s="5" t="s">
        <v>21</v>
      </c>
      <c r="E62" s="39" t="s">
        <v>39</v>
      </c>
      <c r="F62" s="40">
        <v>170</v>
      </c>
      <c r="G62" s="40">
        <v>3.48</v>
      </c>
      <c r="H62" s="40">
        <v>6.02</v>
      </c>
      <c r="I62" s="40">
        <v>22.46</v>
      </c>
      <c r="J62" s="40">
        <v>157.97999999999999</v>
      </c>
      <c r="K62" s="41" t="s">
        <v>40</v>
      </c>
      <c r="L62" s="40">
        <v>23.2</v>
      </c>
    </row>
    <row r="63" spans="1:12" ht="15" x14ac:dyDescent="0.25">
      <c r="A63" s="23"/>
      <c r="B63" s="15"/>
      <c r="C63" s="11"/>
      <c r="D63" s="6" t="s">
        <v>27</v>
      </c>
      <c r="E63" s="42" t="s">
        <v>60</v>
      </c>
      <c r="F63" s="43">
        <v>110</v>
      </c>
      <c r="G63" s="43">
        <v>10.32</v>
      </c>
      <c r="H63" s="43">
        <v>16.190000000000001</v>
      </c>
      <c r="I63" s="43">
        <v>13.3</v>
      </c>
      <c r="J63" s="43">
        <v>247.1</v>
      </c>
      <c r="K63" s="44">
        <v>279</v>
      </c>
      <c r="L63" s="43">
        <v>39.4</v>
      </c>
    </row>
    <row r="64" spans="1:12" ht="15" x14ac:dyDescent="0.2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23</v>
      </c>
      <c r="E65" s="42" t="s">
        <v>41</v>
      </c>
      <c r="F65" s="43">
        <v>30</v>
      </c>
      <c r="G65" s="43">
        <v>2.2799999999999998</v>
      </c>
      <c r="H65" s="43">
        <v>0.24</v>
      </c>
      <c r="I65" s="43">
        <v>14.76</v>
      </c>
      <c r="J65" s="43">
        <v>70.319999999999993</v>
      </c>
      <c r="K65" s="44" t="s">
        <v>42</v>
      </c>
      <c r="L65" s="43">
        <v>2.4</v>
      </c>
    </row>
    <row r="66" spans="1:12" ht="15" x14ac:dyDescent="0.25">
      <c r="A66" s="23"/>
      <c r="B66" s="15"/>
      <c r="C66" s="11"/>
      <c r="D66" s="6" t="s">
        <v>29</v>
      </c>
      <c r="E66" s="42" t="s">
        <v>82</v>
      </c>
      <c r="F66" s="43">
        <v>200</v>
      </c>
      <c r="G66" s="43">
        <v>1</v>
      </c>
      <c r="H66" s="43">
        <v>0.2</v>
      </c>
      <c r="I66" s="43">
        <v>19.8</v>
      </c>
      <c r="J66" s="43">
        <v>86</v>
      </c>
      <c r="K66" s="44" t="s">
        <v>42</v>
      </c>
      <c r="L66" s="43">
        <v>16</v>
      </c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32</v>
      </c>
      <c r="E69" s="9"/>
      <c r="F69" s="19">
        <f>SUM(F62:F68)</f>
        <v>510</v>
      </c>
      <c r="G69" s="19">
        <f t="shared" ref="G69" si="26">SUM(G62:G68)</f>
        <v>17.080000000000002</v>
      </c>
      <c r="H69" s="19">
        <f t="shared" ref="H69" si="27">SUM(H62:H68)</f>
        <v>22.65</v>
      </c>
      <c r="I69" s="19">
        <f t="shared" ref="I69" si="28">SUM(I62:I68)</f>
        <v>70.320000000000007</v>
      </c>
      <c r="J69" s="19">
        <f t="shared" ref="J69:L69" si="29">SUM(J62:J68)</f>
        <v>561.4</v>
      </c>
      <c r="K69" s="25"/>
      <c r="L69" s="19">
        <f t="shared" si="29"/>
        <v>81</v>
      </c>
    </row>
    <row r="70" spans="1:12" ht="15" x14ac:dyDescent="0.25">
      <c r="A70" s="26">
        <f>A62</f>
        <v>1</v>
      </c>
      <c r="B70" s="13">
        <f>B62</f>
        <v>4</v>
      </c>
      <c r="C70" s="10" t="s">
        <v>24</v>
      </c>
      <c r="D70" s="7" t="s">
        <v>25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32</v>
      </c>
      <c r="E79" s="9"/>
      <c r="F79" s="19">
        <f>SUM(F70:F78)</f>
        <v>0</v>
      </c>
      <c r="G79" s="19">
        <f t="shared" ref="G79" si="30">SUM(G70:G78)</f>
        <v>0</v>
      </c>
      <c r="H79" s="19">
        <f t="shared" ref="H79" si="31">SUM(H70:H78)</f>
        <v>0</v>
      </c>
      <c r="I79" s="19">
        <f t="shared" ref="I79" si="32">SUM(I70:I78)</f>
        <v>0</v>
      </c>
      <c r="J79" s="19">
        <f t="shared" ref="J79:L79" si="33">SUM(J70:J78)</f>
        <v>0</v>
      </c>
      <c r="K79" s="25"/>
      <c r="L79" s="19">
        <f t="shared" si="33"/>
        <v>0</v>
      </c>
    </row>
    <row r="80" spans="1:12" ht="15.75" customHeight="1" x14ac:dyDescent="0.2">
      <c r="A80" s="29">
        <f>A62</f>
        <v>1</v>
      </c>
      <c r="B80" s="30">
        <f>B62</f>
        <v>4</v>
      </c>
      <c r="C80" s="52" t="s">
        <v>4</v>
      </c>
      <c r="D80" s="53"/>
      <c r="E80" s="31"/>
      <c r="F80" s="32">
        <f>F69+F79</f>
        <v>510</v>
      </c>
      <c r="G80" s="32">
        <f t="shared" ref="G80" si="34">G69+G79</f>
        <v>17.080000000000002</v>
      </c>
      <c r="H80" s="32">
        <f t="shared" ref="H80" si="35">H69+H79</f>
        <v>22.65</v>
      </c>
      <c r="I80" s="32">
        <f t="shared" ref="I80" si="36">I69+I79</f>
        <v>70.320000000000007</v>
      </c>
      <c r="J80" s="32">
        <f t="shared" ref="J80:L80" si="37">J69+J79</f>
        <v>561.4</v>
      </c>
      <c r="K80" s="32"/>
      <c r="L80" s="32">
        <f t="shared" si="37"/>
        <v>81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 t="s">
        <v>72</v>
      </c>
      <c r="F81" s="40">
        <v>150</v>
      </c>
      <c r="G81" s="40">
        <v>3.46</v>
      </c>
      <c r="H81" s="40">
        <v>4.8</v>
      </c>
      <c r="I81" s="40">
        <v>34.96</v>
      </c>
      <c r="J81" s="40">
        <v>196.9</v>
      </c>
      <c r="K81" s="41" t="s">
        <v>73</v>
      </c>
      <c r="L81" s="40">
        <v>17</v>
      </c>
    </row>
    <row r="82" spans="1:12" ht="15" x14ac:dyDescent="0.25">
      <c r="A82" s="23"/>
      <c r="B82" s="15"/>
      <c r="C82" s="11"/>
      <c r="D82" s="7" t="s">
        <v>27</v>
      </c>
      <c r="E82" s="42" t="s">
        <v>74</v>
      </c>
      <c r="F82" s="43">
        <v>90</v>
      </c>
      <c r="G82" s="43">
        <v>14.3</v>
      </c>
      <c r="H82" s="43">
        <v>8.1</v>
      </c>
      <c r="I82" s="43">
        <v>6.2</v>
      </c>
      <c r="J82" s="43">
        <v>168</v>
      </c>
      <c r="K82" s="44" t="s">
        <v>75</v>
      </c>
      <c r="L82" s="43">
        <v>44.7</v>
      </c>
    </row>
    <row r="83" spans="1:12" ht="15" x14ac:dyDescent="0.25">
      <c r="A83" s="23"/>
      <c r="B83" s="15"/>
      <c r="C83" s="11"/>
      <c r="D83" s="7" t="s">
        <v>22</v>
      </c>
      <c r="E83" s="42" t="s">
        <v>83</v>
      </c>
      <c r="F83" s="43">
        <v>200</v>
      </c>
      <c r="G83" s="43">
        <v>0.16</v>
      </c>
      <c r="H83" s="43">
        <v>0.01</v>
      </c>
      <c r="I83" s="43">
        <v>14.92</v>
      </c>
      <c r="J83" s="43">
        <v>61.56</v>
      </c>
      <c r="K83" s="44">
        <v>377</v>
      </c>
      <c r="L83" s="43">
        <v>5.8</v>
      </c>
    </row>
    <row r="84" spans="1:12" ht="15" x14ac:dyDescent="0.25">
      <c r="A84" s="23"/>
      <c r="B84" s="15"/>
      <c r="C84" s="11"/>
      <c r="D84" s="7" t="s">
        <v>23</v>
      </c>
      <c r="E84" s="42" t="s">
        <v>41</v>
      </c>
      <c r="F84" s="43">
        <v>40</v>
      </c>
      <c r="G84" s="43">
        <v>3.04</v>
      </c>
      <c r="H84" s="43">
        <v>0.32</v>
      </c>
      <c r="I84" s="43">
        <v>19.68</v>
      </c>
      <c r="J84" s="43">
        <v>93.76</v>
      </c>
      <c r="K84" s="44" t="s">
        <v>42</v>
      </c>
      <c r="L84" s="43">
        <v>2.4</v>
      </c>
    </row>
    <row r="85" spans="1:12" ht="15" x14ac:dyDescent="0.25">
      <c r="A85" s="23"/>
      <c r="B85" s="15"/>
      <c r="C85" s="11"/>
      <c r="D85" s="6" t="s">
        <v>50</v>
      </c>
      <c r="E85" s="42" t="s">
        <v>51</v>
      </c>
      <c r="F85" s="43">
        <v>30</v>
      </c>
      <c r="G85" s="43">
        <v>0.24</v>
      </c>
      <c r="H85" s="43">
        <v>0.03</v>
      </c>
      <c r="I85" s="43">
        <v>0.75</v>
      </c>
      <c r="J85" s="43">
        <v>4.25</v>
      </c>
      <c r="K85" s="44" t="s">
        <v>52</v>
      </c>
      <c r="L85" s="43">
        <v>11.1</v>
      </c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32</v>
      </c>
      <c r="E88" s="9"/>
      <c r="F88" s="19">
        <f>SUM(F81:F87)</f>
        <v>510</v>
      </c>
      <c r="G88" s="19">
        <f t="shared" ref="G88" si="38">SUM(G81:G87)</f>
        <v>21.2</v>
      </c>
      <c r="H88" s="19">
        <f t="shared" ref="H88" si="39">SUM(H81:H87)</f>
        <v>13.259999999999998</v>
      </c>
      <c r="I88" s="19">
        <f t="shared" ref="I88" si="40">SUM(I81:I87)</f>
        <v>76.510000000000005</v>
      </c>
      <c r="J88" s="19">
        <f t="shared" ref="J88:L88" si="41">SUM(J81:J87)</f>
        <v>524.47</v>
      </c>
      <c r="K88" s="25"/>
      <c r="L88" s="19">
        <f t="shared" si="41"/>
        <v>81</v>
      </c>
    </row>
    <row r="89" spans="1:12" ht="15" x14ac:dyDescent="0.25">
      <c r="A89" s="26">
        <f>A81</f>
        <v>1</v>
      </c>
      <c r="B89" s="13">
        <f>B81</f>
        <v>5</v>
      </c>
      <c r="C89" s="10" t="s">
        <v>24</v>
      </c>
      <c r="D89" s="7" t="s">
        <v>25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32</v>
      </c>
      <c r="E98" s="9"/>
      <c r="F98" s="19">
        <f>SUM(F89:F97)</f>
        <v>0</v>
      </c>
      <c r="G98" s="19">
        <f t="shared" ref="G98" si="42">SUM(G89:G97)</f>
        <v>0</v>
      </c>
      <c r="H98" s="19">
        <f t="shared" ref="H98" si="43">SUM(H89:H97)</f>
        <v>0</v>
      </c>
      <c r="I98" s="19">
        <f t="shared" ref="I98" si="44">SUM(I89:I97)</f>
        <v>0</v>
      </c>
      <c r="J98" s="19">
        <f t="shared" ref="J98:L98" si="45">SUM(J89:J97)</f>
        <v>0</v>
      </c>
      <c r="K98" s="25"/>
      <c r="L98" s="19">
        <f t="shared" si="45"/>
        <v>0</v>
      </c>
    </row>
    <row r="99" spans="1:12" ht="15.75" customHeight="1" x14ac:dyDescent="0.2">
      <c r="A99" s="29">
        <f>A81</f>
        <v>1</v>
      </c>
      <c r="B99" s="30">
        <f>B81</f>
        <v>5</v>
      </c>
      <c r="C99" s="52" t="s">
        <v>4</v>
      </c>
      <c r="D99" s="53"/>
      <c r="E99" s="31"/>
      <c r="F99" s="32">
        <f>F88+F98</f>
        <v>510</v>
      </c>
      <c r="G99" s="32">
        <f t="shared" ref="G99" si="46">G88+G98</f>
        <v>21.2</v>
      </c>
      <c r="H99" s="32">
        <f t="shared" ref="H99" si="47">H88+H98</f>
        <v>13.259999999999998</v>
      </c>
      <c r="I99" s="32">
        <f t="shared" ref="I99" si="48">I88+I98</f>
        <v>76.510000000000005</v>
      </c>
      <c r="J99" s="32">
        <f t="shared" ref="J99:L99" si="49">J88+J98</f>
        <v>524.47</v>
      </c>
      <c r="K99" s="32"/>
      <c r="L99" s="32">
        <f t="shared" si="49"/>
        <v>81</v>
      </c>
    </row>
    <row r="100" spans="1:12" ht="15" x14ac:dyDescent="0.25">
      <c r="A100" s="20">
        <v>2</v>
      </c>
      <c r="B100" s="21">
        <v>1</v>
      </c>
      <c r="C100" s="22" t="s">
        <v>20</v>
      </c>
      <c r="D100" s="5" t="s">
        <v>21</v>
      </c>
      <c r="E100" s="39" t="s">
        <v>46</v>
      </c>
      <c r="F100" s="40">
        <v>150</v>
      </c>
      <c r="G100" s="40">
        <v>8.19</v>
      </c>
      <c r="H100" s="40">
        <v>9.66</v>
      </c>
      <c r="I100" s="40">
        <v>36.97</v>
      </c>
      <c r="J100" s="40">
        <v>267.18</v>
      </c>
      <c r="K100" s="41" t="s">
        <v>47</v>
      </c>
      <c r="L100" s="40">
        <v>16.899999999999999</v>
      </c>
    </row>
    <row r="101" spans="1:12" ht="25.5" x14ac:dyDescent="0.25">
      <c r="A101" s="23"/>
      <c r="B101" s="15"/>
      <c r="C101" s="11"/>
      <c r="D101" s="6" t="s">
        <v>27</v>
      </c>
      <c r="E101" s="42" t="s">
        <v>57</v>
      </c>
      <c r="F101" s="43">
        <v>90</v>
      </c>
      <c r="G101" s="43">
        <v>11.51</v>
      </c>
      <c r="H101" s="43">
        <v>9.98</v>
      </c>
      <c r="I101" s="43">
        <v>12.12</v>
      </c>
      <c r="J101" s="43">
        <v>184.48</v>
      </c>
      <c r="K101" s="44" t="s">
        <v>58</v>
      </c>
      <c r="L101" s="43">
        <v>40.6</v>
      </c>
    </row>
    <row r="102" spans="1:12" ht="15" x14ac:dyDescent="0.25">
      <c r="A102" s="23"/>
      <c r="B102" s="15"/>
      <c r="C102" s="11"/>
      <c r="D102" s="7" t="s">
        <v>22</v>
      </c>
      <c r="E102" s="42" t="s">
        <v>59</v>
      </c>
      <c r="F102" s="43">
        <v>200</v>
      </c>
      <c r="G102" s="43">
        <v>1.51</v>
      </c>
      <c r="H102" s="43">
        <v>1.21</v>
      </c>
      <c r="I102" s="43">
        <v>17.149999999999999</v>
      </c>
      <c r="J102" s="43">
        <v>85.83</v>
      </c>
      <c r="K102" s="44">
        <v>378</v>
      </c>
      <c r="L102" s="43">
        <v>5.9</v>
      </c>
    </row>
    <row r="103" spans="1:12" ht="15" x14ac:dyDescent="0.25">
      <c r="A103" s="23"/>
      <c r="B103" s="15"/>
      <c r="C103" s="11"/>
      <c r="D103" s="7" t="s">
        <v>23</v>
      </c>
      <c r="E103" s="42" t="s">
        <v>41</v>
      </c>
      <c r="F103" s="43">
        <v>30</v>
      </c>
      <c r="G103" s="43">
        <v>2.2799999999999998</v>
      </c>
      <c r="H103" s="43">
        <v>0.24</v>
      </c>
      <c r="I103" s="43">
        <v>14.76</v>
      </c>
      <c r="J103" s="43">
        <v>70.319999999999993</v>
      </c>
      <c r="K103" s="44" t="s">
        <v>42</v>
      </c>
      <c r="L103" s="43">
        <v>2.6</v>
      </c>
    </row>
    <row r="104" spans="1:12" ht="15" x14ac:dyDescent="0.25">
      <c r="A104" s="23"/>
      <c r="B104" s="15"/>
      <c r="C104" s="11"/>
      <c r="D104" s="7" t="s">
        <v>50</v>
      </c>
      <c r="E104" s="42" t="s">
        <v>77</v>
      </c>
      <c r="F104" s="43">
        <v>40</v>
      </c>
      <c r="G104" s="43">
        <v>4.96</v>
      </c>
      <c r="H104" s="43">
        <v>4.49</v>
      </c>
      <c r="I104" s="43">
        <v>0.27</v>
      </c>
      <c r="J104" s="43">
        <v>61.3</v>
      </c>
      <c r="K104" s="44">
        <v>209</v>
      </c>
      <c r="L104" s="43">
        <v>15</v>
      </c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32</v>
      </c>
      <c r="E107" s="9"/>
      <c r="F107" s="19">
        <f>SUM(F100:F106)</f>
        <v>510</v>
      </c>
      <c r="G107" s="19">
        <f t="shared" ref="G107:J107" si="50">SUM(G100:G106)</f>
        <v>28.450000000000003</v>
      </c>
      <c r="H107" s="19">
        <f t="shared" si="50"/>
        <v>25.58</v>
      </c>
      <c r="I107" s="19">
        <f t="shared" si="50"/>
        <v>81.27</v>
      </c>
      <c r="J107" s="19">
        <f t="shared" si="50"/>
        <v>669.1099999999999</v>
      </c>
      <c r="K107" s="25"/>
      <c r="L107" s="19">
        <f t="shared" ref="L107" si="51">SUM(L100:L106)</f>
        <v>81</v>
      </c>
    </row>
    <row r="108" spans="1:12" ht="15" x14ac:dyDescent="0.25">
      <c r="A108" s="26">
        <f>A100</f>
        <v>2</v>
      </c>
      <c r="B108" s="13">
        <f>B100</f>
        <v>1</v>
      </c>
      <c r="C108" s="10" t="s">
        <v>24</v>
      </c>
      <c r="D108" s="7" t="s">
        <v>25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32</v>
      </c>
      <c r="E117" s="9"/>
      <c r="F117" s="19">
        <f>SUM(F108:F116)</f>
        <v>0</v>
      </c>
      <c r="G117" s="19">
        <f t="shared" ref="G117:J117" si="52">SUM(G108:G116)</f>
        <v>0</v>
      </c>
      <c r="H117" s="19">
        <f t="shared" si="52"/>
        <v>0</v>
      </c>
      <c r="I117" s="19">
        <f t="shared" si="52"/>
        <v>0</v>
      </c>
      <c r="J117" s="19">
        <f t="shared" si="52"/>
        <v>0</v>
      </c>
      <c r="K117" s="25"/>
      <c r="L117" s="19">
        <f t="shared" ref="L117" si="53">SUM(L108:L116)</f>
        <v>0</v>
      </c>
    </row>
    <row r="118" spans="1:12" ht="15" x14ac:dyDescent="0.2">
      <c r="A118" s="29">
        <f>A100</f>
        <v>2</v>
      </c>
      <c r="B118" s="30">
        <f>B100</f>
        <v>1</v>
      </c>
      <c r="C118" s="52" t="s">
        <v>4</v>
      </c>
      <c r="D118" s="53"/>
      <c r="E118" s="31"/>
      <c r="F118" s="32">
        <f>F107+F117</f>
        <v>510</v>
      </c>
      <c r="G118" s="32">
        <f t="shared" ref="G118" si="54">G107+G117</f>
        <v>28.450000000000003</v>
      </c>
      <c r="H118" s="32">
        <f t="shared" ref="H118" si="55">H107+H117</f>
        <v>25.58</v>
      </c>
      <c r="I118" s="32">
        <f t="shared" ref="I118" si="56">I107+I117</f>
        <v>81.27</v>
      </c>
      <c r="J118" s="32">
        <f t="shared" ref="J118:L118" si="57">J107+J117</f>
        <v>669.1099999999999</v>
      </c>
      <c r="K118" s="32"/>
      <c r="L118" s="32">
        <f t="shared" si="57"/>
        <v>81</v>
      </c>
    </row>
    <row r="119" spans="1:12" ht="15" x14ac:dyDescent="0.25">
      <c r="A119" s="14">
        <v>2</v>
      </c>
      <c r="B119" s="15">
        <v>2</v>
      </c>
      <c r="C119" s="22" t="s">
        <v>20</v>
      </c>
      <c r="D119" s="5" t="s">
        <v>21</v>
      </c>
      <c r="E119" s="39" t="s">
        <v>84</v>
      </c>
      <c r="F119" s="40">
        <v>200</v>
      </c>
      <c r="G119" s="40">
        <v>6.72</v>
      </c>
      <c r="H119" s="40">
        <v>9.76</v>
      </c>
      <c r="I119" s="40">
        <v>37.44</v>
      </c>
      <c r="J119" s="40">
        <v>265</v>
      </c>
      <c r="K119" s="41">
        <v>187</v>
      </c>
      <c r="L119" s="40">
        <v>29.7</v>
      </c>
    </row>
    <row r="120" spans="1:12" ht="15" x14ac:dyDescent="0.25">
      <c r="A120" s="14"/>
      <c r="B120" s="15"/>
      <c r="C120" s="11"/>
      <c r="D120" s="51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22</v>
      </c>
      <c r="E121" s="42" t="s">
        <v>85</v>
      </c>
      <c r="F121" s="43">
        <v>200</v>
      </c>
      <c r="G121" s="43">
        <v>3.75</v>
      </c>
      <c r="H121" s="43">
        <v>3.01</v>
      </c>
      <c r="I121" s="43">
        <v>24.41</v>
      </c>
      <c r="J121" s="43">
        <v>141</v>
      </c>
      <c r="K121" s="44">
        <v>382</v>
      </c>
      <c r="L121" s="43">
        <v>11.6</v>
      </c>
    </row>
    <row r="122" spans="1:12" ht="15" x14ac:dyDescent="0.25">
      <c r="A122" s="14"/>
      <c r="B122" s="15"/>
      <c r="C122" s="11"/>
      <c r="D122" s="7" t="s">
        <v>23</v>
      </c>
      <c r="E122" s="42" t="s">
        <v>41</v>
      </c>
      <c r="F122" s="43">
        <v>30</v>
      </c>
      <c r="G122" s="43">
        <v>2.2799999999999998</v>
      </c>
      <c r="H122" s="43">
        <v>0.24</v>
      </c>
      <c r="I122" s="43">
        <v>14.76</v>
      </c>
      <c r="J122" s="43">
        <v>70.319999999999993</v>
      </c>
      <c r="K122" s="44" t="s">
        <v>42</v>
      </c>
      <c r="L122" s="43">
        <v>2.9</v>
      </c>
    </row>
    <row r="123" spans="1:12" ht="15" x14ac:dyDescent="0.25">
      <c r="A123" s="14"/>
      <c r="B123" s="15"/>
      <c r="C123" s="11"/>
      <c r="D123" s="7" t="s">
        <v>80</v>
      </c>
      <c r="E123" s="42" t="s">
        <v>81</v>
      </c>
      <c r="F123" s="43">
        <v>150</v>
      </c>
      <c r="G123" s="43">
        <v>0.53</v>
      </c>
      <c r="H123" s="43">
        <v>0.53</v>
      </c>
      <c r="I123" s="43">
        <v>12.94</v>
      </c>
      <c r="J123" s="43">
        <v>62.04</v>
      </c>
      <c r="K123" s="44" t="s">
        <v>42</v>
      </c>
      <c r="L123" s="43">
        <v>36.799999999999997</v>
      </c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32</v>
      </c>
      <c r="E126" s="9"/>
      <c r="F126" s="19">
        <f>SUM(F119:F125)</f>
        <v>580</v>
      </c>
      <c r="G126" s="19">
        <f t="shared" ref="G126:J126" si="58">SUM(G119:G125)</f>
        <v>13.279999999999998</v>
      </c>
      <c r="H126" s="19">
        <f t="shared" si="58"/>
        <v>13.54</v>
      </c>
      <c r="I126" s="19">
        <f t="shared" si="58"/>
        <v>89.55</v>
      </c>
      <c r="J126" s="19">
        <f t="shared" si="58"/>
        <v>538.36</v>
      </c>
      <c r="K126" s="25"/>
      <c r="L126" s="19">
        <f t="shared" ref="L126" si="59">SUM(L119:L125)</f>
        <v>81</v>
      </c>
    </row>
    <row r="127" spans="1:12" ht="15" x14ac:dyDescent="0.25">
      <c r="A127" s="13">
        <f>A119</f>
        <v>2</v>
      </c>
      <c r="B127" s="13">
        <f>B119</f>
        <v>2</v>
      </c>
      <c r="C127" s="10" t="s">
        <v>24</v>
      </c>
      <c r="D127" s="7" t="s">
        <v>25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32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 x14ac:dyDescent="0.2">
      <c r="A137" s="33">
        <f>A119</f>
        <v>2</v>
      </c>
      <c r="B137" s="33">
        <f>B119</f>
        <v>2</v>
      </c>
      <c r="C137" s="52" t="s">
        <v>4</v>
      </c>
      <c r="D137" s="53"/>
      <c r="E137" s="31"/>
      <c r="F137" s="32">
        <f>F126+F136</f>
        <v>580</v>
      </c>
      <c r="G137" s="32">
        <f t="shared" ref="G137" si="62">G126+G136</f>
        <v>13.279999999999998</v>
      </c>
      <c r="H137" s="32">
        <f t="shared" ref="H137" si="63">H126+H136</f>
        <v>13.54</v>
      </c>
      <c r="I137" s="32">
        <f t="shared" ref="I137" si="64">I126+I136</f>
        <v>89.55</v>
      </c>
      <c r="J137" s="32">
        <f t="shared" ref="J137:L137" si="65">J126+J136</f>
        <v>538.36</v>
      </c>
      <c r="K137" s="32"/>
      <c r="L137" s="32">
        <f t="shared" si="65"/>
        <v>81</v>
      </c>
    </row>
    <row r="138" spans="1:12" ht="25.5" x14ac:dyDescent="0.25">
      <c r="A138" s="20">
        <v>2</v>
      </c>
      <c r="B138" s="21">
        <v>3</v>
      </c>
      <c r="C138" s="22" t="s">
        <v>20</v>
      </c>
      <c r="D138" s="5" t="s">
        <v>21</v>
      </c>
      <c r="E138" s="39" t="s">
        <v>39</v>
      </c>
      <c r="F138" s="40">
        <v>170</v>
      </c>
      <c r="G138" s="40">
        <v>3.48</v>
      </c>
      <c r="H138" s="40">
        <v>6.02</v>
      </c>
      <c r="I138" s="40">
        <v>22.46</v>
      </c>
      <c r="J138" s="40">
        <v>157.97999999999999</v>
      </c>
      <c r="K138" s="41" t="s">
        <v>40</v>
      </c>
      <c r="L138" s="40">
        <v>23.2</v>
      </c>
    </row>
    <row r="139" spans="1:12" ht="15" x14ac:dyDescent="0.25">
      <c r="A139" s="23"/>
      <c r="B139" s="15"/>
      <c r="C139" s="11"/>
      <c r="D139" s="6" t="s">
        <v>27</v>
      </c>
      <c r="E139" s="42" t="s">
        <v>62</v>
      </c>
      <c r="F139" s="43">
        <v>110</v>
      </c>
      <c r="G139" s="43">
        <v>10.32</v>
      </c>
      <c r="H139" s="43">
        <v>16.190000000000001</v>
      </c>
      <c r="I139" s="43">
        <v>13.3</v>
      </c>
      <c r="J139" s="43">
        <v>247.1</v>
      </c>
      <c r="K139" s="44">
        <v>279</v>
      </c>
      <c r="L139" s="43">
        <v>39.4</v>
      </c>
    </row>
    <row r="140" spans="1:12" ht="15" x14ac:dyDescent="0.2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 x14ac:dyDescent="0.25">
      <c r="A141" s="23"/>
      <c r="B141" s="15"/>
      <c r="C141" s="11"/>
      <c r="D141" s="7" t="s">
        <v>23</v>
      </c>
      <c r="E141" s="42" t="s">
        <v>41</v>
      </c>
      <c r="F141" s="43">
        <v>30</v>
      </c>
      <c r="G141" s="43">
        <v>2.2799999999999998</v>
      </c>
      <c r="H141" s="43">
        <v>0.24</v>
      </c>
      <c r="I141" s="43">
        <v>14.76</v>
      </c>
      <c r="J141" s="43">
        <v>70.319999999999993</v>
      </c>
      <c r="K141" s="44" t="s">
        <v>42</v>
      </c>
      <c r="L141" s="43">
        <v>2.9</v>
      </c>
    </row>
    <row r="142" spans="1:12" ht="15" x14ac:dyDescent="0.25">
      <c r="A142" s="23"/>
      <c r="B142" s="15"/>
      <c r="C142" s="11"/>
      <c r="D142" s="6" t="s">
        <v>29</v>
      </c>
      <c r="E142" s="42" t="s">
        <v>71</v>
      </c>
      <c r="F142" s="43">
        <v>200</v>
      </c>
      <c r="G142" s="43">
        <v>0.16</v>
      </c>
      <c r="H142" s="43">
        <v>0.16</v>
      </c>
      <c r="I142" s="43">
        <v>27.04</v>
      </c>
      <c r="J142" s="43">
        <v>111.12</v>
      </c>
      <c r="K142" s="44" t="s">
        <v>61</v>
      </c>
      <c r="L142" s="43">
        <v>11.5</v>
      </c>
    </row>
    <row r="143" spans="1:12" ht="15" x14ac:dyDescent="0.25">
      <c r="A143" s="23"/>
      <c r="B143" s="15"/>
      <c r="C143" s="11"/>
      <c r="D143" s="6"/>
      <c r="E143" s="42" t="s">
        <v>86</v>
      </c>
      <c r="F143" s="43">
        <v>10</v>
      </c>
      <c r="G143" s="43">
        <v>0.01</v>
      </c>
      <c r="H143" s="43">
        <v>0.01</v>
      </c>
      <c r="I143" s="43">
        <v>9.24</v>
      </c>
      <c r="J143" s="43">
        <v>37.1</v>
      </c>
      <c r="K143" s="44" t="s">
        <v>42</v>
      </c>
      <c r="L143" s="43">
        <v>4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32</v>
      </c>
      <c r="E145" s="9"/>
      <c r="F145" s="19">
        <f>SUM(F138:F144)</f>
        <v>520</v>
      </c>
      <c r="G145" s="19">
        <f t="shared" ref="G145:J145" si="66">SUM(G138:G144)</f>
        <v>16.250000000000004</v>
      </c>
      <c r="H145" s="19">
        <f t="shared" si="66"/>
        <v>22.62</v>
      </c>
      <c r="I145" s="19">
        <f t="shared" si="66"/>
        <v>86.8</v>
      </c>
      <c r="J145" s="19">
        <f t="shared" si="66"/>
        <v>623.62</v>
      </c>
      <c r="K145" s="25"/>
      <c r="L145" s="19">
        <f t="shared" ref="L145" si="67">SUM(L138:L144)</f>
        <v>81</v>
      </c>
    </row>
    <row r="146" spans="1:12" ht="15" x14ac:dyDescent="0.25">
      <c r="A146" s="26">
        <f>A138</f>
        <v>2</v>
      </c>
      <c r="B146" s="13">
        <f>B138</f>
        <v>3</v>
      </c>
      <c r="C146" s="10" t="s">
        <v>24</v>
      </c>
      <c r="D146" s="7" t="s">
        <v>25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32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 x14ac:dyDescent="0.2">
      <c r="A156" s="29">
        <f>A138</f>
        <v>2</v>
      </c>
      <c r="B156" s="30">
        <f>B138</f>
        <v>3</v>
      </c>
      <c r="C156" s="52" t="s">
        <v>4</v>
      </c>
      <c r="D156" s="53"/>
      <c r="E156" s="31"/>
      <c r="F156" s="32">
        <f>F145+F155</f>
        <v>520</v>
      </c>
      <c r="G156" s="32">
        <f t="shared" ref="G156" si="70">G145+G155</f>
        <v>16.250000000000004</v>
      </c>
      <c r="H156" s="32">
        <f t="shared" ref="H156" si="71">H145+H155</f>
        <v>22.62</v>
      </c>
      <c r="I156" s="32">
        <f t="shared" ref="I156" si="72">I145+I155</f>
        <v>86.8</v>
      </c>
      <c r="J156" s="32">
        <f t="shared" ref="J156:L156" si="73">J145+J155</f>
        <v>623.62</v>
      </c>
      <c r="K156" s="32"/>
      <c r="L156" s="32">
        <f t="shared" si="73"/>
        <v>81</v>
      </c>
    </row>
    <row r="157" spans="1:12" ht="15" x14ac:dyDescent="0.25">
      <c r="A157" s="20">
        <v>2</v>
      </c>
      <c r="B157" s="21">
        <v>4</v>
      </c>
      <c r="C157" s="22" t="s">
        <v>20</v>
      </c>
      <c r="D157" s="5" t="s">
        <v>21</v>
      </c>
      <c r="E157" s="39" t="s">
        <v>65</v>
      </c>
      <c r="F157" s="40">
        <v>150</v>
      </c>
      <c r="G157" s="40">
        <v>5.42</v>
      </c>
      <c r="H157" s="40">
        <v>4.84</v>
      </c>
      <c r="I157" s="40">
        <v>34.57</v>
      </c>
      <c r="J157" s="40">
        <v>203.66</v>
      </c>
      <c r="K157" s="41">
        <v>309</v>
      </c>
      <c r="L157" s="40">
        <v>10.4</v>
      </c>
    </row>
    <row r="158" spans="1:12" ht="51" x14ac:dyDescent="0.25">
      <c r="A158" s="23"/>
      <c r="B158" s="15"/>
      <c r="C158" s="11"/>
      <c r="D158" s="6" t="s">
        <v>55</v>
      </c>
      <c r="E158" s="42" t="s">
        <v>48</v>
      </c>
      <c r="F158" s="43">
        <v>90</v>
      </c>
      <c r="G158" s="43">
        <v>9</v>
      </c>
      <c r="H158" s="43">
        <v>15.32</v>
      </c>
      <c r="I158" s="43">
        <v>9.25</v>
      </c>
      <c r="J158" s="43">
        <v>210.96</v>
      </c>
      <c r="K158" s="44" t="s">
        <v>66</v>
      </c>
      <c r="L158" s="43">
        <v>41.1</v>
      </c>
    </row>
    <row r="159" spans="1:12" ht="15" x14ac:dyDescent="0.2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23</v>
      </c>
      <c r="E160" s="42" t="s">
        <v>41</v>
      </c>
      <c r="F160" s="43">
        <v>30</v>
      </c>
      <c r="G160" s="43">
        <v>2.2799999999999998</v>
      </c>
      <c r="H160" s="43">
        <v>0.24</v>
      </c>
      <c r="I160" s="43">
        <v>14.76</v>
      </c>
      <c r="J160" s="43">
        <v>70.319999999999993</v>
      </c>
      <c r="K160" s="44" t="s">
        <v>42</v>
      </c>
      <c r="L160" s="43">
        <v>2.4</v>
      </c>
    </row>
    <row r="161" spans="1:12" ht="15" x14ac:dyDescent="0.25">
      <c r="A161" s="23"/>
      <c r="B161" s="15"/>
      <c r="C161" s="11"/>
      <c r="D161" s="7" t="s">
        <v>29</v>
      </c>
      <c r="E161" s="42" t="s">
        <v>82</v>
      </c>
      <c r="F161" s="43">
        <v>200</v>
      </c>
      <c r="G161" s="43">
        <v>1</v>
      </c>
      <c r="H161" s="43">
        <v>0.2</v>
      </c>
      <c r="I161" s="43">
        <v>19.8</v>
      </c>
      <c r="J161" s="43">
        <v>86</v>
      </c>
      <c r="K161" s="44" t="s">
        <v>42</v>
      </c>
      <c r="L161" s="43">
        <v>16</v>
      </c>
    </row>
    <row r="162" spans="1:12" ht="15" x14ac:dyDescent="0.25">
      <c r="A162" s="23"/>
      <c r="B162" s="15"/>
      <c r="C162" s="11"/>
      <c r="D162" s="6" t="s">
        <v>50</v>
      </c>
      <c r="E162" s="42" t="s">
        <v>51</v>
      </c>
      <c r="F162" s="43">
        <v>30</v>
      </c>
      <c r="G162" s="43">
        <v>0.24</v>
      </c>
      <c r="H162" s="43">
        <v>0.03</v>
      </c>
      <c r="I162" s="43">
        <v>0.75</v>
      </c>
      <c r="J162" s="43">
        <v>4.25</v>
      </c>
      <c r="K162" s="44" t="s">
        <v>52</v>
      </c>
      <c r="L162" s="43">
        <v>11.1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32</v>
      </c>
      <c r="E164" s="9"/>
      <c r="F164" s="19">
        <f>SUM(F157:F163)</f>
        <v>500</v>
      </c>
      <c r="G164" s="19">
        <f t="shared" ref="G164:J164" si="74">SUM(G157:G163)</f>
        <v>17.939999999999998</v>
      </c>
      <c r="H164" s="19">
        <f t="shared" si="74"/>
        <v>20.63</v>
      </c>
      <c r="I164" s="19">
        <f t="shared" si="74"/>
        <v>79.13</v>
      </c>
      <c r="J164" s="19">
        <f t="shared" si="74"/>
        <v>575.19000000000005</v>
      </c>
      <c r="K164" s="25"/>
      <c r="L164" s="19">
        <f t="shared" ref="L164" si="75">SUM(L157:L163)</f>
        <v>81</v>
      </c>
    </row>
    <row r="165" spans="1:12" ht="15" x14ac:dyDescent="0.25">
      <c r="A165" s="26">
        <f>A157</f>
        <v>2</v>
      </c>
      <c r="B165" s="13">
        <f>B157</f>
        <v>4</v>
      </c>
      <c r="C165" s="10" t="s">
        <v>24</v>
      </c>
      <c r="D165" s="7" t="s">
        <v>25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32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 x14ac:dyDescent="0.2">
      <c r="A175" s="29">
        <f>A157</f>
        <v>2</v>
      </c>
      <c r="B175" s="30">
        <f>B157</f>
        <v>4</v>
      </c>
      <c r="C175" s="52" t="s">
        <v>4</v>
      </c>
      <c r="D175" s="53"/>
      <c r="E175" s="31"/>
      <c r="F175" s="32">
        <f>F164+F174</f>
        <v>500</v>
      </c>
      <c r="G175" s="32">
        <f t="shared" ref="G175" si="78">G164+G174</f>
        <v>17.939999999999998</v>
      </c>
      <c r="H175" s="32">
        <f t="shared" ref="H175" si="79">H164+H174</f>
        <v>20.63</v>
      </c>
      <c r="I175" s="32">
        <f t="shared" ref="I175" si="80">I164+I174</f>
        <v>79.13</v>
      </c>
      <c r="J175" s="32">
        <f t="shared" ref="J175:L175" si="81">J164+J174</f>
        <v>575.19000000000005</v>
      </c>
      <c r="K175" s="32"/>
      <c r="L175" s="32">
        <f t="shared" si="81"/>
        <v>81</v>
      </c>
    </row>
    <row r="176" spans="1:12" ht="15" x14ac:dyDescent="0.25">
      <c r="A176" s="20">
        <v>2</v>
      </c>
      <c r="B176" s="21">
        <v>5</v>
      </c>
      <c r="C176" s="22" t="s">
        <v>20</v>
      </c>
      <c r="D176" s="5" t="s">
        <v>21</v>
      </c>
      <c r="E176" s="42" t="s">
        <v>63</v>
      </c>
      <c r="F176" s="43">
        <v>200</v>
      </c>
      <c r="G176" s="43">
        <v>6.97</v>
      </c>
      <c r="H176" s="43">
        <v>8.1300000000000008</v>
      </c>
      <c r="I176" s="43">
        <v>34.700000000000003</v>
      </c>
      <c r="J176" s="43">
        <v>242.52</v>
      </c>
      <c r="K176" s="44">
        <v>184</v>
      </c>
      <c r="L176" s="43">
        <v>22.8</v>
      </c>
    </row>
    <row r="177" spans="1:12" ht="15" x14ac:dyDescent="0.25">
      <c r="A177" s="23"/>
      <c r="B177" s="15"/>
      <c r="C177" s="11"/>
      <c r="D177" s="6" t="s">
        <v>50</v>
      </c>
      <c r="E177" s="42" t="s">
        <v>53</v>
      </c>
      <c r="F177" s="43">
        <v>20</v>
      </c>
      <c r="G177" s="43">
        <v>4.6399999999999997</v>
      </c>
      <c r="H177" s="43">
        <v>5.9</v>
      </c>
      <c r="I177" s="43">
        <v>0</v>
      </c>
      <c r="J177" s="43">
        <v>71.67</v>
      </c>
      <c r="K177" s="44" t="s">
        <v>54</v>
      </c>
      <c r="L177" s="43">
        <v>25</v>
      </c>
    </row>
    <row r="178" spans="1:12" ht="15" x14ac:dyDescent="0.25">
      <c r="A178" s="23"/>
      <c r="B178" s="15"/>
      <c r="C178" s="11"/>
      <c r="D178" s="7" t="s">
        <v>22</v>
      </c>
      <c r="E178" s="42" t="s">
        <v>59</v>
      </c>
      <c r="F178" s="43">
        <v>200</v>
      </c>
      <c r="G178" s="43">
        <v>1.51</v>
      </c>
      <c r="H178" s="43">
        <v>1.21</v>
      </c>
      <c r="I178" s="43">
        <v>17.05</v>
      </c>
      <c r="J178" s="43">
        <v>85.44</v>
      </c>
      <c r="K178" s="44">
        <v>378</v>
      </c>
      <c r="L178" s="43">
        <v>6.8</v>
      </c>
    </row>
    <row r="179" spans="1:12" ht="15" x14ac:dyDescent="0.25">
      <c r="A179" s="23"/>
      <c r="B179" s="15"/>
      <c r="C179" s="11"/>
      <c r="D179" s="7" t="s">
        <v>23</v>
      </c>
      <c r="E179" s="42" t="s">
        <v>41</v>
      </c>
      <c r="F179" s="43">
        <v>40</v>
      </c>
      <c r="G179" s="43">
        <v>3.04</v>
      </c>
      <c r="H179" s="43">
        <v>0.32</v>
      </c>
      <c r="I179" s="43">
        <v>19.68</v>
      </c>
      <c r="J179" s="43">
        <v>93.76</v>
      </c>
      <c r="K179" s="44" t="s">
        <v>42</v>
      </c>
      <c r="L179" s="43">
        <v>4.05</v>
      </c>
    </row>
    <row r="180" spans="1:12" ht="15" x14ac:dyDescent="0.25">
      <c r="A180" s="23"/>
      <c r="B180" s="15"/>
      <c r="C180" s="11"/>
      <c r="D180" s="7" t="s">
        <v>69</v>
      </c>
      <c r="E180" s="42" t="s">
        <v>64</v>
      </c>
      <c r="F180" s="43">
        <v>60</v>
      </c>
      <c r="G180" s="43">
        <v>4.43</v>
      </c>
      <c r="H180" s="43">
        <v>7.98</v>
      </c>
      <c r="I180" s="43">
        <v>35.72</v>
      </c>
      <c r="J180" s="43">
        <v>232.21</v>
      </c>
      <c r="K180" s="44">
        <v>415</v>
      </c>
      <c r="L180" s="43">
        <v>22.35</v>
      </c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25">
      <c r="A183" s="24"/>
      <c r="B183" s="17"/>
      <c r="C183" s="8"/>
      <c r="D183" s="18" t="s">
        <v>32</v>
      </c>
      <c r="E183" s="9"/>
      <c r="F183" s="19">
        <f>SUM(F176:F182)</f>
        <v>520</v>
      </c>
      <c r="G183" s="19">
        <f t="shared" ref="G183:J183" si="82">SUM(G176:G182)</f>
        <v>20.59</v>
      </c>
      <c r="H183" s="19">
        <f t="shared" si="82"/>
        <v>23.540000000000003</v>
      </c>
      <c r="I183" s="19">
        <f t="shared" si="82"/>
        <v>107.15</v>
      </c>
      <c r="J183" s="19">
        <f t="shared" si="82"/>
        <v>725.6</v>
      </c>
      <c r="K183" s="25"/>
      <c r="L183" s="19">
        <f t="shared" ref="L183" si="83">SUM(L176:L182)</f>
        <v>81</v>
      </c>
    </row>
    <row r="184" spans="1:12" ht="15" x14ac:dyDescent="0.25">
      <c r="A184" s="26">
        <f>A176</f>
        <v>2</v>
      </c>
      <c r="B184" s="13">
        <f>B176</f>
        <v>5</v>
      </c>
      <c r="C184" s="10" t="s">
        <v>24</v>
      </c>
      <c r="D184" s="7" t="s">
        <v>25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32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" x14ac:dyDescent="0.2">
      <c r="A194" s="29">
        <f>A176</f>
        <v>2</v>
      </c>
      <c r="B194" s="30">
        <f>B176</f>
        <v>5</v>
      </c>
      <c r="C194" s="52" t="s">
        <v>4</v>
      </c>
      <c r="D194" s="53"/>
      <c r="E194" s="31"/>
      <c r="F194" s="32">
        <f>F183+F193</f>
        <v>520</v>
      </c>
      <c r="G194" s="32">
        <f t="shared" ref="G194" si="86">G183+G193</f>
        <v>20.59</v>
      </c>
      <c r="H194" s="32">
        <f t="shared" ref="H194" si="87">H183+H193</f>
        <v>23.540000000000003</v>
      </c>
      <c r="I194" s="32">
        <f t="shared" ref="I194" si="88">I183+I193</f>
        <v>107.15</v>
      </c>
      <c r="J194" s="32">
        <f t="shared" ref="J194:L194" si="89">J183+J193</f>
        <v>725.6</v>
      </c>
      <c r="K194" s="32"/>
      <c r="L194" s="32">
        <f t="shared" si="89"/>
        <v>81</v>
      </c>
    </row>
    <row r="195" spans="1:12" x14ac:dyDescent="0.2">
      <c r="A195" s="27"/>
      <c r="B195" s="28"/>
      <c r="C195" s="54" t="s">
        <v>5</v>
      </c>
      <c r="D195" s="54"/>
      <c r="E195" s="54"/>
      <c r="F195" s="34">
        <f>(F24+F43+F61+F80+F99+F118+F137+F156+F175+F194)/(IF(F24=0,0,1)+IF(F43=0,0,1)+IF(F61=0,0,1)+IF(F80=0,0,1)+IF(F99=0,0,1)+IF(F118=0,0,1)+IF(F137=0,0,1)+IF(F156=0,0,1)+IF(F175=0,0,1)+IF(F194=0,0,1))</f>
        <v>540</v>
      </c>
      <c r="G195" s="34">
        <f>(G24+G43+G61+G80+G99+G118+G137+G156+G175+G194)/(IF(G24=0,0,1)+IF(G43=0,0,1)+IF(G61=0,0,1)+IF(G80=0,0,1)+IF(G99=0,0,1)+IF(G118=0,0,1)+IF(G137=0,0,1)+IF(G156=0,0,1)+IF(G175=0,0,1)+IF(G194=0,0,1))</f>
        <v>19.192</v>
      </c>
      <c r="H195" s="34">
        <f>(H24+H43+H61+H80+H99+H118+H137+H156+H175+H194)/(IF(H24=0,0,1)+IF(H43=0,0,1)+IF(H61=0,0,1)+IF(H80=0,0,1)+IF(H99=0,0,1)+IF(H118=0,0,1)+IF(H137=0,0,1)+IF(H156=0,0,1)+IF(H175=0,0,1)+IF(H194=0,0,1))</f>
        <v>20.423999999999999</v>
      </c>
      <c r="I195" s="34">
        <f>(I24+I43+I61+I80+I99+I118+I137+I156+I175+I194)/(IF(I24=0,0,1)+IF(I43=0,0,1)+IF(I61=0,0,1)+IF(I80=0,0,1)+IF(I99=0,0,1)+IF(I118=0,0,1)+IF(I137=0,0,1)+IF(I156=0,0,1)+IF(I175=0,0,1)+IF(I194=0,0,1))</f>
        <v>87.149999999999991</v>
      </c>
      <c r="J195" s="34">
        <f>(J24+J43+J61+J80+J99+J118+J137+J156+J175+J194)/(IF(J24=0,0,1)+IF(J43=0,0,1)+IF(J61=0,0,1)+IF(J80=0,0,1)+IF(J99=0,0,1)+IF(J118=0,0,1)+IF(J137=0,0,1)+IF(J156=0,0,1)+IF(J175=0,0,1)+IF(J194=0,0,1))</f>
        <v>613.25200000000007</v>
      </c>
      <c r="K195" s="34"/>
      <c r="L195" s="34">
        <f>(L24+L43+L61+L80+L99+L118+L137+L156+L175+L194)/(IF(L24=0,0,1)+IF(L43=0,0,1)+IF(L61=0,0,1)+IF(L80=0,0,1)+IF(L99=0,0,1)+IF(L118=0,0,1)+IF(L137=0,0,1)+IF(L156=0,0,1)+IF(L175=0,0,1)+IF(L194=0,0,1))</f>
        <v>81</v>
      </c>
    </row>
  </sheetData>
  <mergeCells count="14">
    <mergeCell ref="C1:E1"/>
    <mergeCell ref="H1:K1"/>
    <mergeCell ref="H2:K2"/>
    <mergeCell ref="C43:D43"/>
    <mergeCell ref="C61:D61"/>
    <mergeCell ref="C80:D80"/>
    <mergeCell ref="C99:D99"/>
    <mergeCell ref="C24:D24"/>
    <mergeCell ref="C195:E195"/>
    <mergeCell ref="C194:D194"/>
    <mergeCell ref="C118:D118"/>
    <mergeCell ref="C137:D137"/>
    <mergeCell ref="C156:D156"/>
    <mergeCell ref="C175:D17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2025-01-26T11:38:54Z</cp:lastPrinted>
  <dcterms:created xsi:type="dcterms:W3CDTF">2022-05-16T14:23:56Z</dcterms:created>
  <dcterms:modified xsi:type="dcterms:W3CDTF">2025-01-26T11:39:28Z</dcterms:modified>
</cp:coreProperties>
</file>