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0" i="1"/>
  <c r="A200"/>
  <c r="L199"/>
  <c r="J199"/>
  <c r="I199"/>
  <c r="H199"/>
  <c r="G199"/>
  <c r="F199"/>
  <c r="B190"/>
  <c r="A190"/>
  <c r="L189"/>
  <c r="L200" s="1"/>
  <c r="J189"/>
  <c r="J200" s="1"/>
  <c r="I189"/>
  <c r="I200" s="1"/>
  <c r="H189"/>
  <c r="H200" s="1"/>
  <c r="G189"/>
  <c r="G200" s="1"/>
  <c r="F189"/>
  <c r="F200" s="1"/>
  <c r="B181"/>
  <c r="A181"/>
  <c r="L180"/>
  <c r="J180"/>
  <c r="I180"/>
  <c r="H180"/>
  <c r="G180"/>
  <c r="F180"/>
  <c r="B171"/>
  <c r="A171"/>
  <c r="L170"/>
  <c r="L181" s="1"/>
  <c r="J170"/>
  <c r="J181" s="1"/>
  <c r="I170"/>
  <c r="I181" s="1"/>
  <c r="H170"/>
  <c r="H181" s="1"/>
  <c r="G170"/>
  <c r="G181" s="1"/>
  <c r="F170"/>
  <c r="F181" s="1"/>
  <c r="B162"/>
  <c r="A162"/>
  <c r="L161"/>
  <c r="J161"/>
  <c r="I161"/>
  <c r="H161"/>
  <c r="G161"/>
  <c r="F161"/>
  <c r="B152"/>
  <c r="A152"/>
  <c r="L151"/>
  <c r="L162" s="1"/>
  <c r="J151"/>
  <c r="J162" s="1"/>
  <c r="I151"/>
  <c r="I162" s="1"/>
  <c r="H151"/>
  <c r="H162" s="1"/>
  <c r="G151"/>
  <c r="G162" s="1"/>
  <c r="F151"/>
  <c r="F162" s="1"/>
  <c r="B142"/>
  <c r="A142"/>
  <c r="L141"/>
  <c r="J141"/>
  <c r="I141"/>
  <c r="H141"/>
  <c r="G141"/>
  <c r="F141"/>
  <c r="B132"/>
  <c r="A132"/>
  <c r="L131"/>
  <c r="L142" s="1"/>
  <c r="J131"/>
  <c r="J142" s="1"/>
  <c r="I131"/>
  <c r="I142" s="1"/>
  <c r="H131"/>
  <c r="H142" s="1"/>
  <c r="G131"/>
  <c r="G142" s="1"/>
  <c r="F131"/>
  <c r="F142" s="1"/>
  <c r="B123"/>
  <c r="A123"/>
  <c r="L122"/>
  <c r="J122"/>
  <c r="I122"/>
  <c r="H122"/>
  <c r="G122"/>
  <c r="F122"/>
  <c r="B113"/>
  <c r="A113"/>
  <c r="L112"/>
  <c r="L123" s="1"/>
  <c r="J112"/>
  <c r="J123" s="1"/>
  <c r="I112"/>
  <c r="I123" s="1"/>
  <c r="H112"/>
  <c r="H123" s="1"/>
  <c r="G112"/>
  <c r="G123" s="1"/>
  <c r="F112"/>
  <c r="F123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4"/>
  <c r="A64"/>
  <c r="L63"/>
  <c r="J63"/>
  <c r="I63"/>
  <c r="H63"/>
  <c r="G63"/>
  <c r="F63"/>
  <c r="B54"/>
  <c r="A54"/>
  <c r="L53"/>
  <c r="L64" s="1"/>
  <c r="J53"/>
  <c r="J64" s="1"/>
  <c r="I53"/>
  <c r="I64" s="1"/>
  <c r="H53"/>
  <c r="H64" s="1"/>
  <c r="G53"/>
  <c r="G64" s="1"/>
  <c r="F53"/>
  <c r="F64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14"/>
  <c r="F25" s="1"/>
  <c r="I201" l="1"/>
  <c r="F201"/>
  <c r="L201"/>
  <c r="J201"/>
  <c r="H201"/>
  <c r="G201"/>
</calcChain>
</file>

<file path=xl/sharedStrings.xml><?xml version="1.0" encoding="utf-8"?>
<sst xmlns="http://schemas.openxmlformats.org/spreadsheetml/2006/main" count="330" uniqueCount="96">
  <si>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</si>
  <si>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</si>
  <si>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</si>
  <si>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</si>
  <si>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</si>
  <si>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</si>
  <si>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</si>
  <si>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</si>
  <si>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</si>
  <si>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</si>
  <si>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</si>
  <si>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</si>
  <si>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</si>
  <si>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</si>
  <si>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</si>
  <si>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</si>
  <si>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</si>
  <si>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</si>
  <si>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</si>
  <si>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</si>
  <si>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</si>
  <si>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</si>
  <si>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</si>
  <si>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</si>
  <si>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</si>
  <si>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</si>
  <si>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</si>
  <si>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</si>
  <si>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</si>
  <si>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</si>
  <si>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</si>
  <si>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</si>
  <si>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</si>
  <si>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</si>
  <si>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</si>
  <si>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</si>
  <si>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</si>
  <si>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</si>
  <si>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</si>
  <si>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-ОСОШ №1</t>
  </si>
  <si>
    <t>Картофельное пюре</t>
  </si>
  <si>
    <t>54-11г-2020</t>
  </si>
  <si>
    <t>Хлеб пшеничный</t>
  </si>
  <si>
    <t>пром</t>
  </si>
  <si>
    <t>Тефтели мясные с соусом</t>
  </si>
  <si>
    <t>Кофейный напиток с молоком</t>
  </si>
  <si>
    <t>кисло молочный</t>
  </si>
  <si>
    <t>Какао с молоком</t>
  </si>
  <si>
    <t>Булочка с повидлом</t>
  </si>
  <si>
    <t>Каша рассыпчатая гречневая</t>
  </si>
  <si>
    <t>302.1</t>
  </si>
  <si>
    <t>хлеб пшеничный</t>
  </si>
  <si>
    <t>холодное блюдо</t>
  </si>
  <si>
    <t>Огурец в нарезке</t>
  </si>
  <si>
    <t>54-2з-2020</t>
  </si>
  <si>
    <t>54-1з-2020</t>
  </si>
  <si>
    <t>Яблоко</t>
  </si>
  <si>
    <t>Каша "Янтарная"</t>
  </si>
  <si>
    <t>Рис припущенный</t>
  </si>
  <si>
    <t>Сыр твердых сортов в нарезке</t>
  </si>
  <si>
    <t>Котлеты из курицы с соусом томатным</t>
  </si>
  <si>
    <t>Творожок в индивидуальной упаковке</t>
  </si>
  <si>
    <t>Вафли</t>
  </si>
  <si>
    <t>Индивидуальный предприниматель</t>
  </si>
  <si>
    <t>Кириченко О.М.</t>
  </si>
  <si>
    <t>Гуляш (из отварной говядины)</t>
  </si>
  <si>
    <t>Чай с молоком</t>
  </si>
  <si>
    <t>Сок яблочный (в индивидуальной упаковке)</t>
  </si>
  <si>
    <t>сдобнобулочные</t>
  </si>
  <si>
    <t>ЙОГУРТ ВИШНЯ (в индивидуальной упаковке)</t>
  </si>
  <si>
    <t>Макароны с сыром</t>
  </si>
  <si>
    <t>54-3г-2020</t>
  </si>
  <si>
    <t>54-5м-2020/370</t>
  </si>
  <si>
    <t>кондитерские</t>
  </si>
  <si>
    <t>Горошек зеленый</t>
  </si>
  <si>
    <t>54-20з</t>
  </si>
  <si>
    <t>Сок фруктовый (в индивидуальной упаковке)</t>
  </si>
  <si>
    <t>Компот из свежих плодов (яблок)</t>
  </si>
  <si>
    <t>342.1</t>
  </si>
  <si>
    <t>Круассан</t>
  </si>
  <si>
    <t>54-7г</t>
  </si>
  <si>
    <t>Курица тушеная с морковью</t>
  </si>
  <si>
    <t>54-25м</t>
  </si>
  <si>
    <t>яйца вареные</t>
  </si>
  <si>
    <t>Компот из смеси сухофруктов</t>
  </si>
  <si>
    <t>54-1хн-2020</t>
  </si>
  <si>
    <t>Рис отварной с овощами</t>
  </si>
  <si>
    <t>26г</t>
  </si>
  <si>
    <t>Рыба тушенная в томате с овощами (минтай)</t>
  </si>
  <si>
    <t>54-11р</t>
  </si>
  <si>
    <t>Компот из смородины</t>
  </si>
  <si>
    <t>54-7хн-2020</t>
  </si>
  <si>
    <t>Яйца вареные</t>
  </si>
  <si>
    <t>Помидор в нарезке</t>
  </si>
  <si>
    <t>54-3з-2020</t>
  </si>
  <si>
    <t>Печенье нарезное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</si>
</sst>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E193" sqref="E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2" style="2" customWidth="1"/>
    <col min="6" max="6" width="6.71093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63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64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150</v>
      </c>
      <c r="G6" s="40">
        <v>8.1999999999999993</v>
      </c>
      <c r="H6" s="40">
        <v>9.6999999999999993</v>
      </c>
      <c r="I6" s="40">
        <v>37</v>
      </c>
      <c r="J6" s="40">
        <v>267.2</v>
      </c>
      <c r="K6" s="41" t="s">
        <v>50</v>
      </c>
      <c r="L6" s="40">
        <v>14.9</v>
      </c>
    </row>
    <row r="7" spans="1:12" ht="15">
      <c r="A7" s="23"/>
      <c r="B7" s="15"/>
      <c r="C7" s="11"/>
      <c r="D7" s="6" t="s">
        <v>28</v>
      </c>
      <c r="E7" s="42" t="s">
        <v>65</v>
      </c>
      <c r="F7" s="43">
        <v>90</v>
      </c>
      <c r="G7" s="43">
        <v>14.1</v>
      </c>
      <c r="H7" s="43">
        <v>14.3</v>
      </c>
      <c r="I7" s="43">
        <v>2.8</v>
      </c>
      <c r="J7" s="43">
        <v>196.2</v>
      </c>
      <c r="K7" s="44">
        <v>259</v>
      </c>
      <c r="L7" s="43">
        <v>50.8</v>
      </c>
    </row>
    <row r="8" spans="1:12" ht="15">
      <c r="A8" s="23"/>
      <c r="B8" s="15"/>
      <c r="C8" s="11"/>
      <c r="D8" s="7" t="s">
        <v>22</v>
      </c>
      <c r="E8" s="42" t="s">
        <v>66</v>
      </c>
      <c r="F8" s="43">
        <v>200</v>
      </c>
      <c r="G8" s="43">
        <v>1.5</v>
      </c>
      <c r="H8" s="43">
        <v>1.2</v>
      </c>
      <c r="I8" s="43">
        <v>17</v>
      </c>
      <c r="J8" s="43">
        <v>85.4</v>
      </c>
      <c r="K8" s="44">
        <v>378</v>
      </c>
      <c r="L8" s="43">
        <v>6.6</v>
      </c>
    </row>
    <row r="9" spans="1:12" ht="18" customHeight="1">
      <c r="A9" s="23"/>
      <c r="B9" s="15"/>
      <c r="C9" s="11"/>
      <c r="D9" s="7" t="s">
        <v>23</v>
      </c>
      <c r="E9" s="42" t="s">
        <v>51</v>
      </c>
      <c r="F9" s="43">
        <v>35</v>
      </c>
      <c r="G9" s="43">
        <v>2.7</v>
      </c>
      <c r="H9" s="43">
        <v>0.3</v>
      </c>
      <c r="I9" s="43">
        <v>17.2</v>
      </c>
      <c r="J9" s="43">
        <v>82</v>
      </c>
      <c r="K9" s="44" t="s">
        <v>43</v>
      </c>
      <c r="L9" s="43">
        <v>2.6</v>
      </c>
    </row>
    <row r="10" spans="1:12" ht="18.75" customHeight="1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30</v>
      </c>
      <c r="E11" s="42" t="s">
        <v>67</v>
      </c>
      <c r="F11" s="43">
        <v>200</v>
      </c>
      <c r="G11" s="43">
        <v>1</v>
      </c>
      <c r="H11" s="43">
        <v>0.2</v>
      </c>
      <c r="I11" s="43">
        <v>19.8</v>
      </c>
      <c r="J11" s="43">
        <v>86</v>
      </c>
      <c r="K11" s="44" t="s">
        <v>43</v>
      </c>
      <c r="L11" s="43">
        <v>35</v>
      </c>
    </row>
    <row r="12" spans="1:12" ht="15">
      <c r="A12" s="23"/>
      <c r="B12" s="15"/>
      <c r="C12" s="11"/>
      <c r="D12" s="6" t="s">
        <v>68</v>
      </c>
      <c r="E12" s="42" t="s">
        <v>48</v>
      </c>
      <c r="F12" s="43">
        <v>50</v>
      </c>
      <c r="G12" s="43">
        <v>3.4</v>
      </c>
      <c r="H12" s="43">
        <v>7.2</v>
      </c>
      <c r="I12" s="43">
        <v>29.8</v>
      </c>
      <c r="J12" s="43">
        <v>197.5</v>
      </c>
      <c r="K12" s="44">
        <v>425</v>
      </c>
      <c r="L12" s="43">
        <v>18</v>
      </c>
    </row>
    <row r="13" spans="1:12" ht="15">
      <c r="A13" s="23"/>
      <c r="B13" s="15"/>
      <c r="C13" s="11"/>
      <c r="D13" s="6" t="s">
        <v>52</v>
      </c>
      <c r="E13" s="42" t="s">
        <v>53</v>
      </c>
      <c r="F13" s="43">
        <v>30</v>
      </c>
      <c r="G13" s="43">
        <v>0.2</v>
      </c>
      <c r="H13" s="43">
        <v>0</v>
      </c>
      <c r="I13" s="43">
        <v>0.8</v>
      </c>
      <c r="J13" s="43">
        <v>4.3</v>
      </c>
      <c r="K13" s="44" t="s">
        <v>54</v>
      </c>
      <c r="L13" s="43">
        <v>10.1</v>
      </c>
    </row>
    <row r="14" spans="1:12" ht="15">
      <c r="A14" s="24"/>
      <c r="B14" s="17"/>
      <c r="C14" s="8"/>
      <c r="D14" s="18" t="s">
        <v>33</v>
      </c>
      <c r="E14" s="9"/>
      <c r="F14" s="19">
        <f>SUM(F6:F13)</f>
        <v>755</v>
      </c>
      <c r="G14" s="19">
        <f t="shared" ref="G14:J14" si="0">SUM(G6:G13)</f>
        <v>31.099999999999994</v>
      </c>
      <c r="H14" s="19">
        <f t="shared" si="0"/>
        <v>32.9</v>
      </c>
      <c r="I14" s="19">
        <f t="shared" si="0"/>
        <v>124.39999999999999</v>
      </c>
      <c r="J14" s="19">
        <f t="shared" si="0"/>
        <v>918.59999999999991</v>
      </c>
      <c r="K14" s="25"/>
      <c r="L14" s="19">
        <f t="shared" ref="L14" si="1">SUM(L6:L13)</f>
        <v>138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.75" customHeight="1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customHeight="1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>
      <c r="A25" s="29">
        <f>A6</f>
        <v>1</v>
      </c>
      <c r="B25" s="30">
        <f>B6</f>
        <v>1</v>
      </c>
      <c r="C25" s="54" t="s">
        <v>4</v>
      </c>
      <c r="D25" s="55"/>
      <c r="E25" s="31"/>
      <c r="F25" s="32">
        <f>F14+F24</f>
        <v>755</v>
      </c>
      <c r="G25" s="32">
        <f t="shared" ref="G25:J25" si="4">G14+G24</f>
        <v>31.099999999999994</v>
      </c>
      <c r="H25" s="32">
        <f t="shared" si="4"/>
        <v>32.9</v>
      </c>
      <c r="I25" s="32">
        <f t="shared" si="4"/>
        <v>124.39999999999999</v>
      </c>
      <c r="J25" s="32">
        <f t="shared" si="4"/>
        <v>918.59999999999991</v>
      </c>
      <c r="K25" s="32"/>
      <c r="L25" s="32">
        <f t="shared" ref="L25" si="5">L14+L24</f>
        <v>138</v>
      </c>
    </row>
    <row r="26" spans="1:12" ht="20.25" customHeight="1">
      <c r="A26" s="14">
        <v>1</v>
      </c>
      <c r="B26" s="15">
        <v>2</v>
      </c>
      <c r="C26" s="22" t="s">
        <v>20</v>
      </c>
      <c r="D26" s="5" t="s">
        <v>21</v>
      </c>
      <c r="E26" s="39" t="s">
        <v>57</v>
      </c>
      <c r="F26" s="40">
        <v>200</v>
      </c>
      <c r="G26" s="40">
        <v>6.7</v>
      </c>
      <c r="H26" s="40">
        <v>9.8000000000000007</v>
      </c>
      <c r="I26" s="40">
        <v>37.4</v>
      </c>
      <c r="J26" s="40">
        <v>265.60000000000002</v>
      </c>
      <c r="K26" s="41">
        <v>187</v>
      </c>
      <c r="L26" s="40">
        <v>27.3</v>
      </c>
    </row>
    <row r="27" spans="1:12" ht="15.75" customHeight="1">
      <c r="A27" s="14"/>
      <c r="B27" s="15"/>
      <c r="C27" s="11"/>
      <c r="D27" s="6" t="s">
        <v>52</v>
      </c>
      <c r="E27" s="42" t="s">
        <v>59</v>
      </c>
      <c r="F27" s="43">
        <v>30</v>
      </c>
      <c r="G27" s="43">
        <v>7</v>
      </c>
      <c r="H27" s="43">
        <v>8.9</v>
      </c>
      <c r="I27" s="43">
        <v>0</v>
      </c>
      <c r="J27" s="43">
        <v>107.5</v>
      </c>
      <c r="K27" s="44" t="s">
        <v>55</v>
      </c>
      <c r="L27" s="43">
        <v>29</v>
      </c>
    </row>
    <row r="28" spans="1:12" ht="15">
      <c r="A28" s="14"/>
      <c r="B28" s="15"/>
      <c r="C28" s="11"/>
      <c r="D28" s="7" t="s">
        <v>22</v>
      </c>
      <c r="E28" s="42" t="s">
        <v>45</v>
      </c>
      <c r="F28" s="43">
        <v>200</v>
      </c>
      <c r="G28" s="43">
        <v>3.3</v>
      </c>
      <c r="H28" s="43">
        <v>2.4</v>
      </c>
      <c r="I28" s="43">
        <v>26.7</v>
      </c>
      <c r="J28" s="43">
        <v>142.5</v>
      </c>
      <c r="K28" s="44">
        <v>379</v>
      </c>
      <c r="L28" s="43">
        <v>13</v>
      </c>
    </row>
    <row r="29" spans="1:12" ht="15">
      <c r="A29" s="14"/>
      <c r="B29" s="15"/>
      <c r="C29" s="11"/>
      <c r="D29" s="7" t="s">
        <v>23</v>
      </c>
      <c r="E29" s="42" t="s">
        <v>42</v>
      </c>
      <c r="F29" s="43">
        <v>30</v>
      </c>
      <c r="G29" s="43">
        <v>2.2999999999999998</v>
      </c>
      <c r="H29" s="43">
        <v>0.2</v>
      </c>
      <c r="I29" s="43">
        <v>14.8</v>
      </c>
      <c r="J29" s="43">
        <v>70.3</v>
      </c>
      <c r="K29" s="44" t="s">
        <v>43</v>
      </c>
      <c r="L29" s="43">
        <v>2.5</v>
      </c>
    </row>
    <row r="30" spans="1:12" ht="15">
      <c r="A30" s="14"/>
      <c r="B30" s="15"/>
      <c r="C30" s="11"/>
      <c r="D30" s="7" t="s">
        <v>24</v>
      </c>
      <c r="E30" s="42" t="s">
        <v>56</v>
      </c>
      <c r="F30" s="43">
        <v>140</v>
      </c>
      <c r="G30" s="43">
        <v>0.6</v>
      </c>
      <c r="H30" s="43">
        <v>0.6</v>
      </c>
      <c r="I30" s="43">
        <v>13.7</v>
      </c>
      <c r="J30" s="43">
        <v>65.8</v>
      </c>
      <c r="K30" s="44" t="s">
        <v>43</v>
      </c>
      <c r="L30" s="43">
        <v>33.200000000000003</v>
      </c>
    </row>
    <row r="31" spans="1:12" ht="18.75" customHeight="1">
      <c r="A31" s="14"/>
      <c r="B31" s="15"/>
      <c r="C31" s="11"/>
      <c r="D31" s="6" t="s">
        <v>46</v>
      </c>
      <c r="E31" s="42" t="s">
        <v>69</v>
      </c>
      <c r="F31" s="43">
        <v>150</v>
      </c>
      <c r="G31" s="43">
        <v>4.4000000000000004</v>
      </c>
      <c r="H31" s="43">
        <v>3.8</v>
      </c>
      <c r="I31" s="43">
        <v>20.9</v>
      </c>
      <c r="J31" s="43">
        <v>133.5</v>
      </c>
      <c r="K31" s="44" t="s">
        <v>43</v>
      </c>
      <c r="L31" s="43">
        <v>33</v>
      </c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6"/>
      <c r="B33" s="17"/>
      <c r="C33" s="8"/>
      <c r="D33" s="18" t="s">
        <v>33</v>
      </c>
      <c r="E33" s="9"/>
      <c r="F33" s="19">
        <f>SUM(F26:F32)</f>
        <v>750</v>
      </c>
      <c r="G33" s="19">
        <f t="shared" ref="G33" si="6">SUM(G26:G32)</f>
        <v>24.300000000000004</v>
      </c>
      <c r="H33" s="19">
        <f t="shared" ref="H33" si="7">SUM(H26:H32)</f>
        <v>25.700000000000003</v>
      </c>
      <c r="I33" s="19">
        <f t="shared" ref="I33" si="8">SUM(I26:I32)</f>
        <v>113.5</v>
      </c>
      <c r="J33" s="19">
        <f t="shared" ref="J33:L33" si="9">SUM(J26:J32)</f>
        <v>785.19999999999993</v>
      </c>
      <c r="K33" s="25"/>
      <c r="L33" s="19">
        <f t="shared" si="9"/>
        <v>138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>
      <c r="A44" s="33">
        <f>A26</f>
        <v>1</v>
      </c>
      <c r="B44" s="33">
        <f>B26</f>
        <v>2</v>
      </c>
      <c r="C44" s="54" t="s">
        <v>4</v>
      </c>
      <c r="D44" s="55"/>
      <c r="E44" s="31"/>
      <c r="F44" s="32">
        <f>F33+F43</f>
        <v>750</v>
      </c>
      <c r="G44" s="32">
        <f t="shared" ref="G44" si="14">G33+G43</f>
        <v>24.300000000000004</v>
      </c>
      <c r="H44" s="32">
        <f t="shared" ref="H44" si="15">H33+H43</f>
        <v>25.700000000000003</v>
      </c>
      <c r="I44" s="32">
        <f t="shared" ref="I44" si="16">I33+I43</f>
        <v>113.5</v>
      </c>
      <c r="J44" s="32">
        <f t="shared" ref="J44:L44" si="17">J33+J43</f>
        <v>785.19999999999993</v>
      </c>
      <c r="K44" s="32"/>
      <c r="L44" s="32">
        <f t="shared" si="17"/>
        <v>138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70</v>
      </c>
      <c r="F45" s="40">
        <v>150</v>
      </c>
      <c r="G45" s="40">
        <v>7.9</v>
      </c>
      <c r="H45" s="40">
        <v>6.8</v>
      </c>
      <c r="I45" s="40">
        <v>28.7</v>
      </c>
      <c r="J45" s="40">
        <v>207.7</v>
      </c>
      <c r="K45" s="41" t="s">
        <v>71</v>
      </c>
      <c r="L45" s="40">
        <v>21.9</v>
      </c>
    </row>
    <row r="46" spans="1:12" ht="25.5">
      <c r="A46" s="23"/>
      <c r="B46" s="15"/>
      <c r="C46" s="11"/>
      <c r="D46" s="6" t="s">
        <v>28</v>
      </c>
      <c r="E46" s="42" t="s">
        <v>60</v>
      </c>
      <c r="F46" s="43">
        <v>90</v>
      </c>
      <c r="G46" s="43">
        <v>12.7</v>
      </c>
      <c r="H46" s="43">
        <v>7.4</v>
      </c>
      <c r="I46" s="43">
        <v>13.1</v>
      </c>
      <c r="J46" s="43">
        <v>170.1</v>
      </c>
      <c r="K46" s="44" t="s">
        <v>72</v>
      </c>
      <c r="L46" s="43">
        <v>36.9</v>
      </c>
    </row>
    <row r="47" spans="1:12" ht="15">
      <c r="A47" s="23"/>
      <c r="B47" s="15"/>
      <c r="C47" s="11"/>
      <c r="D47" s="7" t="s">
        <v>22</v>
      </c>
      <c r="E47" s="42" t="s">
        <v>47</v>
      </c>
      <c r="F47" s="43">
        <v>200</v>
      </c>
      <c r="G47" s="43">
        <v>3.8</v>
      </c>
      <c r="H47" s="43">
        <v>3</v>
      </c>
      <c r="I47" s="43">
        <v>24.4</v>
      </c>
      <c r="J47" s="43">
        <v>141</v>
      </c>
      <c r="K47" s="44">
        <v>382</v>
      </c>
      <c r="L47" s="43">
        <v>13.5</v>
      </c>
    </row>
    <row r="48" spans="1:12" ht="15">
      <c r="A48" s="23"/>
      <c r="B48" s="15"/>
      <c r="C48" s="11"/>
      <c r="D48" s="7" t="s">
        <v>23</v>
      </c>
      <c r="E48" s="42" t="s">
        <v>42</v>
      </c>
      <c r="F48" s="43">
        <v>35</v>
      </c>
      <c r="G48" s="43">
        <v>2.7</v>
      </c>
      <c r="H48" s="43">
        <v>0.4</v>
      </c>
      <c r="I48" s="43">
        <v>17.2</v>
      </c>
      <c r="J48" s="43">
        <v>82</v>
      </c>
      <c r="K48" s="44" t="s">
        <v>43</v>
      </c>
      <c r="L48" s="43">
        <v>2.8</v>
      </c>
    </row>
    <row r="49" spans="1:12" ht="1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 t="s">
        <v>30</v>
      </c>
      <c r="E50" s="42" t="s">
        <v>76</v>
      </c>
      <c r="F50" s="43">
        <v>200</v>
      </c>
      <c r="G50" s="43">
        <v>1</v>
      </c>
      <c r="H50" s="43">
        <v>0.2</v>
      </c>
      <c r="I50" s="43">
        <v>19.8</v>
      </c>
      <c r="J50" s="43">
        <v>86</v>
      </c>
      <c r="K50" s="44" t="s">
        <v>43</v>
      </c>
      <c r="L50" s="43">
        <v>35</v>
      </c>
    </row>
    <row r="51" spans="1:12" ht="15">
      <c r="A51" s="23"/>
      <c r="B51" s="15"/>
      <c r="C51" s="11"/>
      <c r="D51" s="6" t="s">
        <v>52</v>
      </c>
      <c r="E51" s="42" t="s">
        <v>74</v>
      </c>
      <c r="F51" s="43">
        <v>30</v>
      </c>
      <c r="G51" s="43">
        <v>0.9</v>
      </c>
      <c r="H51" s="43">
        <v>0.1</v>
      </c>
      <c r="I51" s="43">
        <v>1.9</v>
      </c>
      <c r="J51" s="43">
        <v>11.6</v>
      </c>
      <c r="K51" s="44" t="s">
        <v>75</v>
      </c>
      <c r="L51" s="43">
        <v>17.899999999999999</v>
      </c>
    </row>
    <row r="52" spans="1:12" ht="15">
      <c r="A52" s="23"/>
      <c r="B52" s="15"/>
      <c r="C52" s="11"/>
      <c r="D52" s="6" t="s">
        <v>73</v>
      </c>
      <c r="E52" s="42" t="s">
        <v>62</v>
      </c>
      <c r="F52" s="43">
        <v>25</v>
      </c>
      <c r="G52" s="43">
        <v>1.1000000000000001</v>
      </c>
      <c r="H52" s="43">
        <v>8</v>
      </c>
      <c r="I52" s="43">
        <v>14.3</v>
      </c>
      <c r="J52" s="43">
        <v>132.5</v>
      </c>
      <c r="K52" s="44" t="s">
        <v>43</v>
      </c>
      <c r="L52" s="43">
        <v>10</v>
      </c>
    </row>
    <row r="53" spans="1:12" ht="15">
      <c r="A53" s="24"/>
      <c r="B53" s="17"/>
      <c r="C53" s="8"/>
      <c r="D53" s="18" t="s">
        <v>33</v>
      </c>
      <c r="E53" s="9"/>
      <c r="F53" s="19">
        <f>SUM(F45:F52)</f>
        <v>730</v>
      </c>
      <c r="G53" s="19">
        <f t="shared" ref="G53" si="18">SUM(G45:G52)</f>
        <v>30.1</v>
      </c>
      <c r="H53" s="19">
        <f t="shared" ref="H53" si="19">SUM(H45:H52)</f>
        <v>25.9</v>
      </c>
      <c r="I53" s="19">
        <f t="shared" ref="I53" si="20">SUM(I45:I52)</f>
        <v>119.39999999999999</v>
      </c>
      <c r="J53" s="19">
        <f t="shared" ref="J53:L53" si="21">SUM(J45:J52)</f>
        <v>830.9</v>
      </c>
      <c r="K53" s="25"/>
      <c r="L53" s="19">
        <f t="shared" si="21"/>
        <v>138</v>
      </c>
    </row>
    <row r="54" spans="1:12" ht="1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28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31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7" t="s">
        <v>32</v>
      </c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 t="shared" ref="G63" si="22">SUM(G54:G62)</f>
        <v>0</v>
      </c>
      <c r="H63" s="19">
        <f t="shared" ref="H63" si="23">SUM(H54:H62)</f>
        <v>0</v>
      </c>
      <c r="I63" s="19">
        <f t="shared" ref="I63" si="24">SUM(I54:I62)</f>
        <v>0</v>
      </c>
      <c r="J63" s="19">
        <f t="shared" ref="J63:L63" si="25">SUM(J54:J62)</f>
        <v>0</v>
      </c>
      <c r="K63" s="25"/>
      <c r="L63" s="19">
        <f t="shared" si="25"/>
        <v>0</v>
      </c>
    </row>
    <row r="64" spans="1:12" ht="15.75" customHeight="1">
      <c r="A64" s="29">
        <f>A45</f>
        <v>1</v>
      </c>
      <c r="B64" s="30">
        <f>B45</f>
        <v>3</v>
      </c>
      <c r="C64" s="54" t="s">
        <v>4</v>
      </c>
      <c r="D64" s="55"/>
      <c r="E64" s="31"/>
      <c r="F64" s="32">
        <f>F53+F63</f>
        <v>730</v>
      </c>
      <c r="G64" s="32">
        <f t="shared" ref="G64" si="26">G53+G63</f>
        <v>30.1</v>
      </c>
      <c r="H64" s="32">
        <f t="shared" ref="H64" si="27">H53+H63</f>
        <v>25.9</v>
      </c>
      <c r="I64" s="32">
        <f t="shared" ref="I64" si="28">I53+I63</f>
        <v>119.39999999999999</v>
      </c>
      <c r="J64" s="32">
        <f t="shared" ref="J64:L64" si="29">J53+J63</f>
        <v>830.9</v>
      </c>
      <c r="K64" s="32"/>
      <c r="L64" s="32">
        <f t="shared" si="29"/>
        <v>138</v>
      </c>
    </row>
    <row r="65" spans="1:12" ht="25.5">
      <c r="A65" s="20">
        <v>1</v>
      </c>
      <c r="B65" s="21">
        <v>4</v>
      </c>
      <c r="C65" s="22" t="s">
        <v>20</v>
      </c>
      <c r="D65" s="5" t="s">
        <v>21</v>
      </c>
      <c r="E65" s="39" t="s">
        <v>40</v>
      </c>
      <c r="F65" s="40">
        <v>200</v>
      </c>
      <c r="G65" s="40">
        <v>4.0999999999999996</v>
      </c>
      <c r="H65" s="40">
        <v>7.1</v>
      </c>
      <c r="I65" s="40">
        <v>26.4</v>
      </c>
      <c r="J65" s="40">
        <v>185.9</v>
      </c>
      <c r="K65" s="41" t="s">
        <v>41</v>
      </c>
      <c r="L65" s="40">
        <v>22.1</v>
      </c>
    </row>
    <row r="66" spans="1:12" ht="15">
      <c r="A66" s="23"/>
      <c r="B66" s="15"/>
      <c r="C66" s="11"/>
      <c r="D66" s="6" t="s">
        <v>28</v>
      </c>
      <c r="E66" s="42" t="s">
        <v>44</v>
      </c>
      <c r="F66" s="43">
        <v>120</v>
      </c>
      <c r="G66" s="43">
        <v>9.5</v>
      </c>
      <c r="H66" s="43">
        <v>14.8</v>
      </c>
      <c r="I66" s="43">
        <v>12.2</v>
      </c>
      <c r="J66" s="43">
        <v>226.5</v>
      </c>
      <c r="K66" s="44">
        <v>279</v>
      </c>
      <c r="L66" s="43">
        <v>38.9</v>
      </c>
    </row>
    <row r="67" spans="1:12" ht="1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23</v>
      </c>
      <c r="E68" s="42" t="s">
        <v>42</v>
      </c>
      <c r="F68" s="43">
        <v>30</v>
      </c>
      <c r="G68" s="43">
        <v>2.2999999999999998</v>
      </c>
      <c r="H68" s="43">
        <v>0.2</v>
      </c>
      <c r="I68" s="43">
        <v>14.8</v>
      </c>
      <c r="J68" s="43">
        <v>70.3</v>
      </c>
      <c r="K68" s="44" t="s">
        <v>43</v>
      </c>
      <c r="L68" s="43">
        <v>2.5</v>
      </c>
    </row>
    <row r="69" spans="1:12" ht="15">
      <c r="A69" s="23"/>
      <c r="B69" s="15"/>
      <c r="C69" s="11"/>
      <c r="D69" s="7" t="s">
        <v>24</v>
      </c>
      <c r="E69" s="42" t="s">
        <v>56</v>
      </c>
      <c r="F69" s="43">
        <v>160</v>
      </c>
      <c r="G69" s="43">
        <v>0.6</v>
      </c>
      <c r="H69" s="43">
        <v>0.6</v>
      </c>
      <c r="I69" s="43">
        <v>15.7</v>
      </c>
      <c r="J69" s="43">
        <v>75.2</v>
      </c>
      <c r="K69" s="44" t="s">
        <v>43</v>
      </c>
      <c r="L69" s="43">
        <v>36.799999999999997</v>
      </c>
    </row>
    <row r="70" spans="1:12" ht="15">
      <c r="A70" s="23"/>
      <c r="B70" s="15"/>
      <c r="C70" s="11"/>
      <c r="D70" s="6" t="s">
        <v>30</v>
      </c>
      <c r="E70" s="42" t="s">
        <v>77</v>
      </c>
      <c r="F70" s="43">
        <v>200</v>
      </c>
      <c r="G70" s="43">
        <v>0.2</v>
      </c>
      <c r="H70" s="43">
        <v>0.2</v>
      </c>
      <c r="I70" s="43">
        <v>27</v>
      </c>
      <c r="J70" s="43">
        <v>111.1</v>
      </c>
      <c r="K70" s="44" t="s">
        <v>78</v>
      </c>
      <c r="L70" s="43">
        <v>11.7</v>
      </c>
    </row>
    <row r="71" spans="1:12" ht="15">
      <c r="A71" s="23"/>
      <c r="B71" s="15"/>
      <c r="C71" s="11"/>
      <c r="D71" s="6"/>
      <c r="E71" s="42" t="s">
        <v>79</v>
      </c>
      <c r="F71" s="43">
        <v>45</v>
      </c>
      <c r="G71" s="43">
        <v>2.9</v>
      </c>
      <c r="H71" s="43">
        <v>8.5</v>
      </c>
      <c r="I71" s="43">
        <v>23.4</v>
      </c>
      <c r="J71" s="43">
        <v>184.5</v>
      </c>
      <c r="K71" s="44" t="s">
        <v>43</v>
      </c>
      <c r="L71" s="43">
        <v>26</v>
      </c>
    </row>
    <row r="72" spans="1:12" ht="15">
      <c r="A72" s="24"/>
      <c r="B72" s="17"/>
      <c r="C72" s="8"/>
      <c r="D72" s="18" t="s">
        <v>33</v>
      </c>
      <c r="E72" s="9"/>
      <c r="F72" s="19">
        <f>SUM(F65:F71)</f>
        <v>755</v>
      </c>
      <c r="G72" s="19">
        <f t="shared" ref="G72" si="30">SUM(G65:G71)</f>
        <v>19.599999999999998</v>
      </c>
      <c r="H72" s="19">
        <f t="shared" ref="H72" si="31">SUM(H65:H71)</f>
        <v>31.4</v>
      </c>
      <c r="I72" s="19">
        <f t="shared" ref="I72" si="32">SUM(I65:I71)</f>
        <v>119.5</v>
      </c>
      <c r="J72" s="19">
        <f t="shared" ref="J72:L72" si="33">SUM(J65:J71)</f>
        <v>853.5</v>
      </c>
      <c r="K72" s="25"/>
      <c r="L72" s="19">
        <f t="shared" si="33"/>
        <v>138</v>
      </c>
    </row>
    <row r="73" spans="1:12" ht="1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" si="34">SUM(G73:G81)</f>
        <v>0</v>
      </c>
      <c r="H82" s="19">
        <f t="shared" ref="H82" si="35">SUM(H73:H81)</f>
        <v>0</v>
      </c>
      <c r="I82" s="19">
        <f t="shared" ref="I82" si="36">SUM(I73:I81)</f>
        <v>0</v>
      </c>
      <c r="J82" s="19">
        <f t="shared" ref="J82:L82" si="37">SUM(J73:J81)</f>
        <v>0</v>
      </c>
      <c r="K82" s="25"/>
      <c r="L82" s="19">
        <f t="shared" si="37"/>
        <v>0</v>
      </c>
    </row>
    <row r="83" spans="1:12" ht="15.75" customHeight="1">
      <c r="A83" s="29">
        <f>A65</f>
        <v>1</v>
      </c>
      <c r="B83" s="30">
        <f>B65</f>
        <v>4</v>
      </c>
      <c r="C83" s="54" t="s">
        <v>4</v>
      </c>
      <c r="D83" s="55"/>
      <c r="E83" s="31"/>
      <c r="F83" s="32">
        <f>F72+F82</f>
        <v>755</v>
      </c>
      <c r="G83" s="32">
        <f t="shared" ref="G83" si="38">G72+G82</f>
        <v>19.599999999999998</v>
      </c>
      <c r="H83" s="32">
        <f t="shared" ref="H83" si="39">H72+H82</f>
        <v>31.4</v>
      </c>
      <c r="I83" s="32">
        <f t="shared" ref="I83" si="40">I72+I82</f>
        <v>119.5</v>
      </c>
      <c r="J83" s="32">
        <f t="shared" ref="J83:L83" si="41">J72+J82</f>
        <v>853.5</v>
      </c>
      <c r="K83" s="32"/>
      <c r="L83" s="32">
        <f t="shared" si="41"/>
        <v>138</v>
      </c>
    </row>
    <row r="84" spans="1:12" ht="15">
      <c r="A84" s="20">
        <v>1</v>
      </c>
      <c r="B84" s="21">
        <v>5</v>
      </c>
      <c r="C84" s="22" t="s">
        <v>20</v>
      </c>
      <c r="D84" s="5" t="s">
        <v>21</v>
      </c>
      <c r="E84" s="39" t="s">
        <v>58</v>
      </c>
      <c r="F84" s="40">
        <v>150</v>
      </c>
      <c r="G84" s="40">
        <v>3.5</v>
      </c>
      <c r="H84" s="40">
        <v>4.8</v>
      </c>
      <c r="I84" s="40">
        <v>35</v>
      </c>
      <c r="J84" s="40">
        <v>196.9</v>
      </c>
      <c r="K84" s="41" t="s">
        <v>80</v>
      </c>
      <c r="L84" s="40">
        <v>14.1</v>
      </c>
    </row>
    <row r="85" spans="1:12" ht="15">
      <c r="A85" s="23"/>
      <c r="B85" s="15"/>
      <c r="C85" s="11"/>
      <c r="D85" s="7" t="s">
        <v>28</v>
      </c>
      <c r="E85" s="42" t="s">
        <v>81</v>
      </c>
      <c r="F85" s="43">
        <v>100</v>
      </c>
      <c r="G85" s="43">
        <v>11.7</v>
      </c>
      <c r="H85" s="43">
        <v>16.399999999999999</v>
      </c>
      <c r="I85" s="43">
        <v>4.2</v>
      </c>
      <c r="J85" s="43">
        <v>214.8</v>
      </c>
      <c r="K85" s="44" t="s">
        <v>82</v>
      </c>
      <c r="L85" s="43">
        <v>48.6</v>
      </c>
    </row>
    <row r="86" spans="1:12" ht="15">
      <c r="A86" s="23"/>
      <c r="B86" s="15"/>
      <c r="C86" s="11"/>
      <c r="D86" s="7" t="s">
        <v>22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23</v>
      </c>
      <c r="E87" s="42" t="s">
        <v>42</v>
      </c>
      <c r="F87" s="43">
        <v>30</v>
      </c>
      <c r="G87" s="43">
        <v>2.2999999999999998</v>
      </c>
      <c r="H87" s="43">
        <v>0.2</v>
      </c>
      <c r="I87" s="43">
        <v>14.8</v>
      </c>
      <c r="J87" s="43">
        <v>70.3</v>
      </c>
      <c r="K87" s="44" t="s">
        <v>43</v>
      </c>
      <c r="L87" s="43">
        <v>2.5</v>
      </c>
    </row>
    <row r="88" spans="1:12" ht="1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 t="s">
        <v>46</v>
      </c>
      <c r="E89" s="42" t="s">
        <v>61</v>
      </c>
      <c r="F89" s="43">
        <v>150</v>
      </c>
      <c r="G89" s="43">
        <v>24</v>
      </c>
      <c r="H89" s="43">
        <v>0.8</v>
      </c>
      <c r="I89" s="43">
        <v>15</v>
      </c>
      <c r="J89" s="43">
        <v>162</v>
      </c>
      <c r="K89" s="44" t="s">
        <v>43</v>
      </c>
      <c r="L89" s="43">
        <v>48.7</v>
      </c>
    </row>
    <row r="90" spans="1:12" ht="15">
      <c r="A90" s="23"/>
      <c r="B90" s="15"/>
      <c r="C90" s="11"/>
      <c r="D90" s="6" t="s">
        <v>52</v>
      </c>
      <c r="E90" s="42" t="s">
        <v>83</v>
      </c>
      <c r="F90" s="43">
        <v>40</v>
      </c>
      <c r="G90" s="43">
        <v>5</v>
      </c>
      <c r="H90" s="43">
        <v>4.5</v>
      </c>
      <c r="I90" s="43">
        <v>0.3</v>
      </c>
      <c r="J90" s="43">
        <v>61.3</v>
      </c>
      <c r="K90" s="44">
        <v>209</v>
      </c>
      <c r="L90" s="43">
        <v>16.5</v>
      </c>
    </row>
    <row r="91" spans="1:12" ht="25.5">
      <c r="A91" s="23"/>
      <c r="B91" s="15"/>
      <c r="C91" s="11"/>
      <c r="D91" s="6" t="s">
        <v>30</v>
      </c>
      <c r="E91" s="42" t="s">
        <v>84</v>
      </c>
      <c r="F91" s="43">
        <v>200</v>
      </c>
      <c r="G91" s="43">
        <v>0.5</v>
      </c>
      <c r="H91" s="43">
        <v>0</v>
      </c>
      <c r="I91" s="43">
        <v>19.8</v>
      </c>
      <c r="J91" s="43">
        <v>81</v>
      </c>
      <c r="K91" s="44" t="s">
        <v>85</v>
      </c>
      <c r="L91" s="43">
        <v>7.6</v>
      </c>
    </row>
    <row r="92" spans="1:12" ht="15">
      <c r="A92" s="24"/>
      <c r="B92" s="17"/>
      <c r="C92" s="8"/>
      <c r="D92" s="18" t="s">
        <v>33</v>
      </c>
      <c r="E92" s="9"/>
      <c r="F92" s="19">
        <f>SUM(F84:F91)</f>
        <v>670</v>
      </c>
      <c r="G92" s="19">
        <f t="shared" ref="G92" si="42">SUM(G84:G91)</f>
        <v>47</v>
      </c>
      <c r="H92" s="19">
        <f t="shared" ref="H92" si="43">SUM(H84:H91)</f>
        <v>26.7</v>
      </c>
      <c r="I92" s="19">
        <f t="shared" ref="I92" si="44">SUM(I84:I91)</f>
        <v>89.1</v>
      </c>
      <c r="J92" s="19">
        <f t="shared" ref="J92:L92" si="45">SUM(J84:J91)</f>
        <v>786.3</v>
      </c>
      <c r="K92" s="25"/>
      <c r="L92" s="19">
        <f t="shared" si="45"/>
        <v>138</v>
      </c>
    </row>
    <row r="93" spans="1:12" ht="1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4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46">SUM(G93:G101)</f>
        <v>0</v>
      </c>
      <c r="H102" s="19">
        <f t="shared" ref="H102" si="47">SUM(H93:H101)</f>
        <v>0</v>
      </c>
      <c r="I102" s="19">
        <f t="shared" ref="I102" si="48">SUM(I93:I101)</f>
        <v>0</v>
      </c>
      <c r="J102" s="19">
        <f t="shared" ref="J102:L102" si="49">SUM(J93:J101)</f>
        <v>0</v>
      </c>
      <c r="K102" s="25"/>
      <c r="L102" s="19">
        <f t="shared" si="49"/>
        <v>0</v>
      </c>
    </row>
    <row r="103" spans="1:12" ht="15.75" customHeight="1">
      <c r="A103" s="29">
        <f>A84</f>
        <v>1</v>
      </c>
      <c r="B103" s="30">
        <f>B84</f>
        <v>5</v>
      </c>
      <c r="C103" s="54" t="s">
        <v>4</v>
      </c>
      <c r="D103" s="55"/>
      <c r="E103" s="31"/>
      <c r="F103" s="32">
        <f>F92+F102</f>
        <v>670</v>
      </c>
      <c r="G103" s="32">
        <f t="shared" ref="G103" si="50">G92+G102</f>
        <v>47</v>
      </c>
      <c r="H103" s="32">
        <f t="shared" ref="H103" si="51">H92+H102</f>
        <v>26.7</v>
      </c>
      <c r="I103" s="32">
        <f t="shared" ref="I103" si="52">I92+I102</f>
        <v>89.1</v>
      </c>
      <c r="J103" s="32">
        <f t="shared" ref="J103:L103" si="53">J92+J102</f>
        <v>786.3</v>
      </c>
      <c r="K103" s="32"/>
      <c r="L103" s="32">
        <f t="shared" si="53"/>
        <v>138</v>
      </c>
    </row>
    <row r="104" spans="1:12" ht="15">
      <c r="A104" s="20">
        <v>2</v>
      </c>
      <c r="B104" s="21">
        <v>1</v>
      </c>
      <c r="C104" s="22" t="s">
        <v>20</v>
      </c>
      <c r="D104" s="5" t="s">
        <v>21</v>
      </c>
      <c r="E104" s="39" t="s">
        <v>49</v>
      </c>
      <c r="F104" s="40">
        <v>150</v>
      </c>
      <c r="G104" s="40">
        <v>8.1999999999999993</v>
      </c>
      <c r="H104" s="40">
        <v>9.6999999999999993</v>
      </c>
      <c r="I104" s="40">
        <v>37</v>
      </c>
      <c r="J104" s="40">
        <v>267.2</v>
      </c>
      <c r="K104" s="41" t="s">
        <v>50</v>
      </c>
      <c r="L104" s="40">
        <v>14.9</v>
      </c>
    </row>
    <row r="105" spans="1:12" ht="15">
      <c r="A105" s="23"/>
      <c r="B105" s="15"/>
      <c r="C105" s="11"/>
      <c r="D105" s="6" t="s">
        <v>28</v>
      </c>
      <c r="E105" s="42" t="s">
        <v>65</v>
      </c>
      <c r="F105" s="43">
        <v>90</v>
      </c>
      <c r="G105" s="43">
        <v>14.1</v>
      </c>
      <c r="H105" s="43">
        <v>14.3</v>
      </c>
      <c r="I105" s="43">
        <v>2.8</v>
      </c>
      <c r="J105" s="43">
        <v>196.2</v>
      </c>
      <c r="K105" s="44">
        <v>259</v>
      </c>
      <c r="L105" s="43">
        <v>50.8</v>
      </c>
    </row>
    <row r="106" spans="1:12" ht="15">
      <c r="A106" s="23"/>
      <c r="B106" s="15"/>
      <c r="C106" s="11"/>
      <c r="D106" s="7" t="s">
        <v>22</v>
      </c>
      <c r="E106" s="42" t="s">
        <v>66</v>
      </c>
      <c r="F106" s="43">
        <v>200</v>
      </c>
      <c r="G106" s="43">
        <v>1.5</v>
      </c>
      <c r="H106" s="43">
        <v>1.2</v>
      </c>
      <c r="I106" s="43">
        <v>17</v>
      </c>
      <c r="J106" s="43">
        <v>85.4</v>
      </c>
      <c r="K106" s="44">
        <v>378</v>
      </c>
      <c r="L106" s="43">
        <v>6.6</v>
      </c>
    </row>
    <row r="107" spans="1:12" ht="15">
      <c r="A107" s="23"/>
      <c r="B107" s="15"/>
      <c r="C107" s="11"/>
      <c r="D107" s="7" t="s">
        <v>23</v>
      </c>
      <c r="E107" s="42" t="s">
        <v>51</v>
      </c>
      <c r="F107" s="43">
        <v>35</v>
      </c>
      <c r="G107" s="43">
        <v>2.7</v>
      </c>
      <c r="H107" s="43">
        <v>0.3</v>
      </c>
      <c r="I107" s="43">
        <v>17.2</v>
      </c>
      <c r="J107" s="43">
        <v>82</v>
      </c>
      <c r="K107" s="44" t="s">
        <v>43</v>
      </c>
      <c r="L107" s="43">
        <v>2.6</v>
      </c>
    </row>
    <row r="108" spans="1:12" ht="15">
      <c r="A108" s="23"/>
      <c r="B108" s="15"/>
      <c r="C108" s="11"/>
      <c r="D108" s="7" t="s">
        <v>24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6" t="s">
        <v>30</v>
      </c>
      <c r="E109" s="42" t="s">
        <v>67</v>
      </c>
      <c r="F109" s="43">
        <v>200</v>
      </c>
      <c r="G109" s="43">
        <v>1</v>
      </c>
      <c r="H109" s="43">
        <v>0.2</v>
      </c>
      <c r="I109" s="43">
        <v>19.8</v>
      </c>
      <c r="J109" s="43">
        <v>86</v>
      </c>
      <c r="K109" s="44" t="s">
        <v>43</v>
      </c>
      <c r="L109" s="43">
        <v>35</v>
      </c>
    </row>
    <row r="110" spans="1:12" ht="15">
      <c r="A110" s="23"/>
      <c r="B110" s="15"/>
      <c r="C110" s="11"/>
      <c r="D110" s="6" t="s">
        <v>68</v>
      </c>
      <c r="E110" s="42" t="s">
        <v>48</v>
      </c>
      <c r="F110" s="43">
        <v>50</v>
      </c>
      <c r="G110" s="43">
        <v>3.4</v>
      </c>
      <c r="H110" s="43">
        <v>7.2</v>
      </c>
      <c r="I110" s="43">
        <v>29.8</v>
      </c>
      <c r="J110" s="43">
        <v>197.5</v>
      </c>
      <c r="K110" s="44">
        <v>425</v>
      </c>
      <c r="L110" s="43">
        <v>18</v>
      </c>
    </row>
    <row r="111" spans="1:12" ht="15">
      <c r="A111" s="23"/>
      <c r="B111" s="15"/>
      <c r="C111" s="11"/>
      <c r="D111" s="6" t="s">
        <v>52</v>
      </c>
      <c r="E111" s="42" t="s">
        <v>53</v>
      </c>
      <c r="F111" s="43">
        <v>30</v>
      </c>
      <c r="G111" s="43">
        <v>0.2</v>
      </c>
      <c r="H111" s="43">
        <v>0</v>
      </c>
      <c r="I111" s="43">
        <v>0.8</v>
      </c>
      <c r="J111" s="43">
        <v>4.3</v>
      </c>
      <c r="K111" s="44" t="s">
        <v>54</v>
      </c>
      <c r="L111" s="43">
        <v>10.1</v>
      </c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755</v>
      </c>
      <c r="G112" s="19">
        <f t="shared" ref="G112:J112" si="54">SUM(G104:G111)</f>
        <v>31.099999999999994</v>
      </c>
      <c r="H112" s="19">
        <f t="shared" si="54"/>
        <v>32.9</v>
      </c>
      <c r="I112" s="19">
        <f t="shared" si="54"/>
        <v>124.39999999999999</v>
      </c>
      <c r="J112" s="19">
        <f t="shared" si="54"/>
        <v>918.59999999999991</v>
      </c>
      <c r="K112" s="25"/>
      <c r="L112" s="19">
        <f t="shared" ref="L112" si="55">SUM(L104:L111)</f>
        <v>138</v>
      </c>
    </row>
    <row r="113" spans="1:12" ht="15">
      <c r="A113" s="26">
        <f>A104</f>
        <v>2</v>
      </c>
      <c r="B113" s="13">
        <f>B104</f>
        <v>1</v>
      </c>
      <c r="C113" s="10" t="s">
        <v>25</v>
      </c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27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29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30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31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 t="s">
        <v>32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0</v>
      </c>
      <c r="G122" s="19">
        <f t="shared" ref="G122:J122" si="56">SUM(G113:G121)</f>
        <v>0</v>
      </c>
      <c r="H122" s="19">
        <f t="shared" si="56"/>
        <v>0</v>
      </c>
      <c r="I122" s="19">
        <f t="shared" si="56"/>
        <v>0</v>
      </c>
      <c r="J122" s="19">
        <f t="shared" si="56"/>
        <v>0</v>
      </c>
      <c r="K122" s="25"/>
      <c r="L122" s="19">
        <f t="shared" ref="L122" si="57">SUM(L113:L121)</f>
        <v>0</v>
      </c>
    </row>
    <row r="123" spans="1:12" ht="15">
      <c r="A123" s="29">
        <f>A104</f>
        <v>2</v>
      </c>
      <c r="B123" s="30">
        <f>B104</f>
        <v>1</v>
      </c>
      <c r="C123" s="54" t="s">
        <v>4</v>
      </c>
      <c r="D123" s="55"/>
      <c r="E123" s="31"/>
      <c r="F123" s="32">
        <f>F112+F122</f>
        <v>755</v>
      </c>
      <c r="G123" s="32">
        <f t="shared" ref="G123" si="58">G112+G122</f>
        <v>31.099999999999994</v>
      </c>
      <c r="H123" s="32">
        <f t="shared" ref="H123" si="59">H112+H122</f>
        <v>32.9</v>
      </c>
      <c r="I123" s="32">
        <f t="shared" ref="I123" si="60">I112+I122</f>
        <v>124.39999999999999</v>
      </c>
      <c r="J123" s="32">
        <f t="shared" ref="J123:L123" si="61">J112+J122</f>
        <v>918.59999999999991</v>
      </c>
      <c r="K123" s="32"/>
      <c r="L123" s="32">
        <f t="shared" si="61"/>
        <v>138</v>
      </c>
    </row>
    <row r="124" spans="1:12" ht="15">
      <c r="A124" s="14">
        <v>2</v>
      </c>
      <c r="B124" s="15">
        <v>2</v>
      </c>
      <c r="C124" s="22" t="s">
        <v>20</v>
      </c>
      <c r="D124" s="5" t="s">
        <v>21</v>
      </c>
      <c r="E124" s="39" t="s">
        <v>57</v>
      </c>
      <c r="F124" s="40">
        <v>200</v>
      </c>
      <c r="G124" s="40">
        <v>6.7</v>
      </c>
      <c r="H124" s="40">
        <v>9.8000000000000007</v>
      </c>
      <c r="I124" s="40">
        <v>37.4</v>
      </c>
      <c r="J124" s="40">
        <v>265.60000000000002</v>
      </c>
      <c r="K124" s="41">
        <v>187</v>
      </c>
      <c r="L124" s="40">
        <v>27.3</v>
      </c>
    </row>
    <row r="125" spans="1:12" ht="15">
      <c r="A125" s="14"/>
      <c r="B125" s="15"/>
      <c r="C125" s="11"/>
      <c r="D125" s="6" t="s">
        <v>52</v>
      </c>
      <c r="E125" s="42" t="s">
        <v>59</v>
      </c>
      <c r="F125" s="43">
        <v>30</v>
      </c>
      <c r="G125" s="43">
        <v>7</v>
      </c>
      <c r="H125" s="43">
        <v>8.9</v>
      </c>
      <c r="I125" s="43">
        <v>0</v>
      </c>
      <c r="J125" s="43">
        <v>107.5</v>
      </c>
      <c r="K125" s="44" t="s">
        <v>55</v>
      </c>
      <c r="L125" s="43">
        <v>29</v>
      </c>
    </row>
    <row r="126" spans="1:12" ht="15">
      <c r="A126" s="14"/>
      <c r="B126" s="15"/>
      <c r="C126" s="11"/>
      <c r="D126" s="7" t="s">
        <v>22</v>
      </c>
      <c r="E126" s="42" t="s">
        <v>45</v>
      </c>
      <c r="F126" s="43">
        <v>200</v>
      </c>
      <c r="G126" s="43">
        <v>3.3</v>
      </c>
      <c r="H126" s="43">
        <v>2.4</v>
      </c>
      <c r="I126" s="43">
        <v>26.7</v>
      </c>
      <c r="J126" s="43">
        <v>142.5</v>
      </c>
      <c r="K126" s="44">
        <v>379</v>
      </c>
      <c r="L126" s="43">
        <v>13</v>
      </c>
    </row>
    <row r="127" spans="1:12" ht="15">
      <c r="A127" s="14"/>
      <c r="B127" s="15"/>
      <c r="C127" s="11"/>
      <c r="D127" s="7" t="s">
        <v>23</v>
      </c>
      <c r="E127" s="42" t="s">
        <v>42</v>
      </c>
      <c r="F127" s="43">
        <v>30</v>
      </c>
      <c r="G127" s="43">
        <v>2.2999999999999998</v>
      </c>
      <c r="H127" s="43">
        <v>0.2</v>
      </c>
      <c r="I127" s="43">
        <v>14.8</v>
      </c>
      <c r="J127" s="43">
        <v>70.3</v>
      </c>
      <c r="K127" s="44" t="s">
        <v>43</v>
      </c>
      <c r="L127" s="43">
        <v>2.5</v>
      </c>
    </row>
    <row r="128" spans="1:12" ht="15">
      <c r="A128" s="14"/>
      <c r="B128" s="15"/>
      <c r="C128" s="11"/>
      <c r="D128" s="7" t="s">
        <v>24</v>
      </c>
      <c r="E128" s="42" t="s">
        <v>56</v>
      </c>
      <c r="F128" s="43">
        <v>140</v>
      </c>
      <c r="G128" s="43">
        <v>0.6</v>
      </c>
      <c r="H128" s="43">
        <v>0.6</v>
      </c>
      <c r="I128" s="43">
        <v>13.7</v>
      </c>
      <c r="J128" s="43">
        <v>65.8</v>
      </c>
      <c r="K128" s="44" t="s">
        <v>43</v>
      </c>
      <c r="L128" s="43">
        <v>33.200000000000003</v>
      </c>
    </row>
    <row r="129" spans="1:12" ht="25.5">
      <c r="A129" s="14"/>
      <c r="B129" s="15"/>
      <c r="C129" s="11"/>
      <c r="D129" s="6" t="s">
        <v>46</v>
      </c>
      <c r="E129" s="42" t="s">
        <v>69</v>
      </c>
      <c r="F129" s="43">
        <v>150</v>
      </c>
      <c r="G129" s="43">
        <v>4.4000000000000004</v>
      </c>
      <c r="H129" s="43">
        <v>3.8</v>
      </c>
      <c r="I129" s="43">
        <v>20.9</v>
      </c>
      <c r="J129" s="43">
        <v>133.5</v>
      </c>
      <c r="K129" s="44" t="s">
        <v>43</v>
      </c>
      <c r="L129" s="43">
        <v>33</v>
      </c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6"/>
      <c r="B131" s="17"/>
      <c r="C131" s="8"/>
      <c r="D131" s="18" t="s">
        <v>33</v>
      </c>
      <c r="E131" s="9"/>
      <c r="F131" s="19">
        <f>SUM(F124:F130)</f>
        <v>750</v>
      </c>
      <c r="G131" s="19">
        <f t="shared" ref="G131:J131" si="62">SUM(G124:G130)</f>
        <v>24.300000000000004</v>
      </c>
      <c r="H131" s="19">
        <f t="shared" si="62"/>
        <v>25.700000000000003</v>
      </c>
      <c r="I131" s="19">
        <f t="shared" si="62"/>
        <v>113.5</v>
      </c>
      <c r="J131" s="19">
        <f t="shared" si="62"/>
        <v>785.19999999999993</v>
      </c>
      <c r="K131" s="25"/>
      <c r="L131" s="19">
        <f t="shared" ref="L131" si="63">SUM(L124:L130)</f>
        <v>138</v>
      </c>
    </row>
    <row r="132" spans="1:12" ht="15">
      <c r="A132" s="13">
        <f>A124</f>
        <v>2</v>
      </c>
      <c r="B132" s="13">
        <f>B124</f>
        <v>2</v>
      </c>
      <c r="C132" s="10" t="s">
        <v>25</v>
      </c>
      <c r="D132" s="7" t="s">
        <v>26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27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28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29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30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7" t="s">
        <v>31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7" t="s">
        <v>32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6"/>
      <c r="B141" s="17"/>
      <c r="C141" s="8"/>
      <c r="D141" s="18" t="s">
        <v>33</v>
      </c>
      <c r="E141" s="9"/>
      <c r="F141" s="19">
        <f>SUM(F132:F140)</f>
        <v>0</v>
      </c>
      <c r="G141" s="19">
        <f t="shared" ref="G141:J141" si="64">SUM(G132:G140)</f>
        <v>0</v>
      </c>
      <c r="H141" s="19">
        <f t="shared" si="64"/>
        <v>0</v>
      </c>
      <c r="I141" s="19">
        <f t="shared" si="64"/>
        <v>0</v>
      </c>
      <c r="J141" s="19">
        <f t="shared" si="64"/>
        <v>0</v>
      </c>
      <c r="K141" s="25"/>
      <c r="L141" s="19">
        <f t="shared" ref="L141" si="65">SUM(L132:L140)</f>
        <v>0</v>
      </c>
    </row>
    <row r="142" spans="1:12" ht="15">
      <c r="A142" s="33">
        <f>A124</f>
        <v>2</v>
      </c>
      <c r="B142" s="33">
        <f>B124</f>
        <v>2</v>
      </c>
      <c r="C142" s="54" t="s">
        <v>4</v>
      </c>
      <c r="D142" s="55"/>
      <c r="E142" s="31"/>
      <c r="F142" s="32">
        <f>F131+F141</f>
        <v>750</v>
      </c>
      <c r="G142" s="32">
        <f t="shared" ref="G142" si="66">G131+G141</f>
        <v>24.300000000000004</v>
      </c>
      <c r="H142" s="32">
        <f t="shared" ref="H142" si="67">H131+H141</f>
        <v>25.700000000000003</v>
      </c>
      <c r="I142" s="32">
        <f t="shared" ref="I142" si="68">I131+I141</f>
        <v>113.5</v>
      </c>
      <c r="J142" s="32">
        <f t="shared" ref="J142:L142" si="69">J131+J141</f>
        <v>785.19999999999993</v>
      </c>
      <c r="K142" s="32"/>
      <c r="L142" s="32">
        <f t="shared" si="69"/>
        <v>138</v>
      </c>
    </row>
    <row r="143" spans="1:12" ht="15">
      <c r="A143" s="20">
        <v>2</v>
      </c>
      <c r="B143" s="21">
        <v>3</v>
      </c>
      <c r="C143" s="22" t="s">
        <v>20</v>
      </c>
      <c r="D143" s="5" t="s">
        <v>21</v>
      </c>
      <c r="E143" s="39" t="s">
        <v>70</v>
      </c>
      <c r="F143" s="40">
        <v>150</v>
      </c>
      <c r="G143" s="40">
        <v>7.9</v>
      </c>
      <c r="H143" s="40">
        <v>6.8</v>
      </c>
      <c r="I143" s="40">
        <v>28.7</v>
      </c>
      <c r="J143" s="40">
        <v>207.7</v>
      </c>
      <c r="K143" s="41" t="s">
        <v>71</v>
      </c>
      <c r="L143" s="40">
        <v>21.9</v>
      </c>
    </row>
    <row r="144" spans="1:12" ht="25.5">
      <c r="A144" s="23"/>
      <c r="B144" s="15"/>
      <c r="C144" s="11"/>
      <c r="D144" s="6" t="s">
        <v>28</v>
      </c>
      <c r="E144" s="42" t="s">
        <v>60</v>
      </c>
      <c r="F144" s="43">
        <v>90</v>
      </c>
      <c r="G144" s="43">
        <v>12.7</v>
      </c>
      <c r="H144" s="43">
        <v>7.4</v>
      </c>
      <c r="I144" s="43">
        <v>13.1</v>
      </c>
      <c r="J144" s="43">
        <v>170.1</v>
      </c>
      <c r="K144" s="44" t="s">
        <v>72</v>
      </c>
      <c r="L144" s="43">
        <v>36.9</v>
      </c>
    </row>
    <row r="145" spans="1:12" ht="15">
      <c r="A145" s="23"/>
      <c r="B145" s="15"/>
      <c r="C145" s="11"/>
      <c r="D145" s="7" t="s">
        <v>22</v>
      </c>
      <c r="E145" s="42" t="s">
        <v>47</v>
      </c>
      <c r="F145" s="43">
        <v>200</v>
      </c>
      <c r="G145" s="43">
        <v>3.8</v>
      </c>
      <c r="H145" s="43">
        <v>3</v>
      </c>
      <c r="I145" s="43">
        <v>24.4</v>
      </c>
      <c r="J145" s="43">
        <v>141</v>
      </c>
      <c r="K145" s="44">
        <v>382</v>
      </c>
      <c r="L145" s="43">
        <v>13.5</v>
      </c>
    </row>
    <row r="146" spans="1:12" ht="15.75" customHeight="1">
      <c r="A146" s="23"/>
      <c r="B146" s="15"/>
      <c r="C146" s="11"/>
      <c r="D146" s="7" t="s">
        <v>23</v>
      </c>
      <c r="E146" s="42" t="s">
        <v>42</v>
      </c>
      <c r="F146" s="43">
        <v>35</v>
      </c>
      <c r="G146" s="43">
        <v>2.7</v>
      </c>
      <c r="H146" s="43">
        <v>0.4</v>
      </c>
      <c r="I146" s="43">
        <v>17.2</v>
      </c>
      <c r="J146" s="43">
        <v>82</v>
      </c>
      <c r="K146" s="44" t="s">
        <v>43</v>
      </c>
      <c r="L146" s="43">
        <v>2.8</v>
      </c>
    </row>
    <row r="147" spans="1:12" ht="15">
      <c r="A147" s="23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6" t="s">
        <v>30</v>
      </c>
      <c r="E148" s="42" t="s">
        <v>76</v>
      </c>
      <c r="F148" s="43">
        <v>200</v>
      </c>
      <c r="G148" s="43">
        <v>1</v>
      </c>
      <c r="H148" s="43">
        <v>0.2</v>
      </c>
      <c r="I148" s="43">
        <v>19.8</v>
      </c>
      <c r="J148" s="43">
        <v>86</v>
      </c>
      <c r="K148" s="44" t="s">
        <v>43</v>
      </c>
      <c r="L148" s="43">
        <v>35</v>
      </c>
    </row>
    <row r="149" spans="1:12" ht="15">
      <c r="A149" s="23"/>
      <c r="B149" s="15"/>
      <c r="C149" s="11"/>
      <c r="D149" s="6" t="s">
        <v>52</v>
      </c>
      <c r="E149" s="42" t="s">
        <v>74</v>
      </c>
      <c r="F149" s="43">
        <v>30</v>
      </c>
      <c r="G149" s="43">
        <v>0.9</v>
      </c>
      <c r="H149" s="43">
        <v>0.1</v>
      </c>
      <c r="I149" s="43">
        <v>1.9</v>
      </c>
      <c r="J149" s="43">
        <v>11.6</v>
      </c>
      <c r="K149" s="44" t="s">
        <v>75</v>
      </c>
      <c r="L149" s="43">
        <v>17.899999999999999</v>
      </c>
    </row>
    <row r="150" spans="1:12" ht="15">
      <c r="A150" s="23"/>
      <c r="B150" s="15"/>
      <c r="C150" s="11"/>
      <c r="D150" s="6" t="s">
        <v>73</v>
      </c>
      <c r="E150" s="42" t="s">
        <v>62</v>
      </c>
      <c r="F150" s="43">
        <v>25</v>
      </c>
      <c r="G150" s="43">
        <v>1.1000000000000001</v>
      </c>
      <c r="H150" s="43">
        <v>8</v>
      </c>
      <c r="I150" s="43">
        <v>14.3</v>
      </c>
      <c r="J150" s="43">
        <v>132.5</v>
      </c>
      <c r="K150" s="44" t="s">
        <v>43</v>
      </c>
      <c r="L150" s="43">
        <v>10</v>
      </c>
    </row>
    <row r="151" spans="1:12" ht="15">
      <c r="A151" s="24"/>
      <c r="B151" s="17"/>
      <c r="C151" s="8"/>
      <c r="D151" s="18" t="s">
        <v>33</v>
      </c>
      <c r="E151" s="9"/>
      <c r="F151" s="19">
        <f>SUM(F143:F150)</f>
        <v>730</v>
      </c>
      <c r="G151" s="19">
        <f t="shared" ref="G151:J151" si="70">SUM(G143:G150)</f>
        <v>30.1</v>
      </c>
      <c r="H151" s="19">
        <f t="shared" si="70"/>
        <v>25.9</v>
      </c>
      <c r="I151" s="19">
        <f t="shared" si="70"/>
        <v>119.39999999999999</v>
      </c>
      <c r="J151" s="19">
        <f t="shared" si="70"/>
        <v>830.9</v>
      </c>
      <c r="K151" s="25"/>
      <c r="L151" s="19">
        <f t="shared" ref="L151" si="71">SUM(L143:L150)</f>
        <v>138</v>
      </c>
    </row>
    <row r="152" spans="1:12" ht="15">
      <c r="A152" s="26">
        <f>A143</f>
        <v>2</v>
      </c>
      <c r="B152" s="13">
        <f>B143</f>
        <v>3</v>
      </c>
      <c r="C152" s="10" t="s">
        <v>25</v>
      </c>
      <c r="D152" s="7" t="s">
        <v>26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27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29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30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31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32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4"/>
      <c r="B161" s="17"/>
      <c r="C161" s="8"/>
      <c r="D161" s="18" t="s">
        <v>33</v>
      </c>
      <c r="E161" s="9"/>
      <c r="F161" s="19">
        <f>SUM(F152:F160)</f>
        <v>0</v>
      </c>
      <c r="G161" s="19">
        <f t="shared" ref="G161:J161" si="72">SUM(G152:G160)</f>
        <v>0</v>
      </c>
      <c r="H161" s="19">
        <f t="shared" si="72"/>
        <v>0</v>
      </c>
      <c r="I161" s="19">
        <f t="shared" si="72"/>
        <v>0</v>
      </c>
      <c r="J161" s="19">
        <f t="shared" si="72"/>
        <v>0</v>
      </c>
      <c r="K161" s="25"/>
      <c r="L161" s="19">
        <f t="shared" ref="L161" si="73">SUM(L152:L160)</f>
        <v>0</v>
      </c>
    </row>
    <row r="162" spans="1:12" ht="15">
      <c r="A162" s="29">
        <f>A143</f>
        <v>2</v>
      </c>
      <c r="B162" s="30">
        <f>B143</f>
        <v>3</v>
      </c>
      <c r="C162" s="54" t="s">
        <v>4</v>
      </c>
      <c r="D162" s="55"/>
      <c r="E162" s="31"/>
      <c r="F162" s="32">
        <f>F151+F161</f>
        <v>730</v>
      </c>
      <c r="G162" s="32">
        <f t="shared" ref="G162" si="74">G151+G161</f>
        <v>30.1</v>
      </c>
      <c r="H162" s="32">
        <f t="shared" ref="H162" si="75">H151+H161</f>
        <v>25.9</v>
      </c>
      <c r="I162" s="32">
        <f t="shared" ref="I162" si="76">I151+I161</f>
        <v>119.39999999999999</v>
      </c>
      <c r="J162" s="32">
        <f t="shared" ref="J162:L162" si="77">J151+J161</f>
        <v>830.9</v>
      </c>
      <c r="K162" s="32"/>
      <c r="L162" s="32">
        <f t="shared" si="77"/>
        <v>138</v>
      </c>
    </row>
    <row r="163" spans="1:12" ht="25.5">
      <c r="A163" s="20">
        <v>2</v>
      </c>
      <c r="B163" s="21">
        <v>4</v>
      </c>
      <c r="C163" s="22" t="s">
        <v>20</v>
      </c>
      <c r="D163" s="5" t="s">
        <v>21</v>
      </c>
      <c r="E163" s="39" t="s">
        <v>40</v>
      </c>
      <c r="F163" s="40">
        <v>200</v>
      </c>
      <c r="G163" s="40">
        <v>4.0999999999999996</v>
      </c>
      <c r="H163" s="40">
        <v>7.1</v>
      </c>
      <c r="I163" s="40">
        <v>26.4</v>
      </c>
      <c r="J163" s="40">
        <v>185.9</v>
      </c>
      <c r="K163" s="41" t="s">
        <v>41</v>
      </c>
      <c r="L163" s="40">
        <v>22.1</v>
      </c>
    </row>
    <row r="164" spans="1:12" ht="15">
      <c r="A164" s="23"/>
      <c r="B164" s="15"/>
      <c r="C164" s="11"/>
      <c r="D164" s="6" t="s">
        <v>28</v>
      </c>
      <c r="E164" s="42" t="s">
        <v>44</v>
      </c>
      <c r="F164" s="43">
        <v>120</v>
      </c>
      <c r="G164" s="43">
        <v>9.5</v>
      </c>
      <c r="H164" s="43">
        <v>14.8</v>
      </c>
      <c r="I164" s="43">
        <v>12.2</v>
      </c>
      <c r="J164" s="43">
        <v>226.5</v>
      </c>
      <c r="K164" s="44">
        <v>279</v>
      </c>
      <c r="L164" s="43">
        <v>38.9</v>
      </c>
    </row>
    <row r="165" spans="1:12" ht="15">
      <c r="A165" s="23"/>
      <c r="B165" s="15"/>
      <c r="C165" s="11"/>
      <c r="D165" s="7" t="s">
        <v>22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7" t="s">
        <v>23</v>
      </c>
      <c r="E166" s="42" t="s">
        <v>42</v>
      </c>
      <c r="F166" s="43">
        <v>30</v>
      </c>
      <c r="G166" s="43">
        <v>2.2999999999999998</v>
      </c>
      <c r="H166" s="43">
        <v>0.2</v>
      </c>
      <c r="I166" s="43">
        <v>14.8</v>
      </c>
      <c r="J166" s="43">
        <v>70.3</v>
      </c>
      <c r="K166" s="44" t="s">
        <v>43</v>
      </c>
      <c r="L166" s="43">
        <v>2.5</v>
      </c>
    </row>
    <row r="167" spans="1:12" ht="15">
      <c r="A167" s="23"/>
      <c r="B167" s="15"/>
      <c r="C167" s="11"/>
      <c r="D167" s="7" t="s">
        <v>24</v>
      </c>
      <c r="E167" s="42" t="s">
        <v>56</v>
      </c>
      <c r="F167" s="43">
        <v>160</v>
      </c>
      <c r="G167" s="43">
        <v>0.6</v>
      </c>
      <c r="H167" s="43">
        <v>0.6</v>
      </c>
      <c r="I167" s="43">
        <v>15.7</v>
      </c>
      <c r="J167" s="43">
        <v>75.2</v>
      </c>
      <c r="K167" s="44" t="s">
        <v>43</v>
      </c>
      <c r="L167" s="43">
        <v>36.799999999999997</v>
      </c>
    </row>
    <row r="168" spans="1:12" ht="15">
      <c r="A168" s="23"/>
      <c r="B168" s="15"/>
      <c r="C168" s="11"/>
      <c r="D168" s="6" t="s">
        <v>30</v>
      </c>
      <c r="E168" s="42" t="s">
        <v>77</v>
      </c>
      <c r="F168" s="43">
        <v>200</v>
      </c>
      <c r="G168" s="43">
        <v>0.2</v>
      </c>
      <c r="H168" s="43">
        <v>0.2</v>
      </c>
      <c r="I168" s="43">
        <v>27</v>
      </c>
      <c r="J168" s="43">
        <v>111.1</v>
      </c>
      <c r="K168" s="44" t="s">
        <v>78</v>
      </c>
      <c r="L168" s="43">
        <v>11.7</v>
      </c>
    </row>
    <row r="169" spans="1:12" ht="15">
      <c r="A169" s="23"/>
      <c r="B169" s="15"/>
      <c r="C169" s="11"/>
      <c r="D169" s="6"/>
      <c r="E169" s="42" t="s">
        <v>79</v>
      </c>
      <c r="F169" s="43">
        <v>45</v>
      </c>
      <c r="G169" s="43">
        <v>2.9</v>
      </c>
      <c r="H169" s="43">
        <v>8.5</v>
      </c>
      <c r="I169" s="43">
        <v>23.4</v>
      </c>
      <c r="J169" s="43">
        <v>184.5</v>
      </c>
      <c r="K169" s="44" t="s">
        <v>43</v>
      </c>
      <c r="L169" s="43">
        <v>26</v>
      </c>
    </row>
    <row r="170" spans="1:12" ht="15">
      <c r="A170" s="24"/>
      <c r="B170" s="17"/>
      <c r="C170" s="8"/>
      <c r="D170" s="18" t="s">
        <v>33</v>
      </c>
      <c r="E170" s="9"/>
      <c r="F170" s="19">
        <f>SUM(F163:F169)</f>
        <v>755</v>
      </c>
      <c r="G170" s="19">
        <f t="shared" ref="G170:J170" si="78">SUM(G163:G169)</f>
        <v>19.599999999999998</v>
      </c>
      <c r="H170" s="19">
        <f t="shared" si="78"/>
        <v>31.4</v>
      </c>
      <c r="I170" s="19">
        <f t="shared" si="78"/>
        <v>119.5</v>
      </c>
      <c r="J170" s="19">
        <f t="shared" si="78"/>
        <v>853.5</v>
      </c>
      <c r="K170" s="25"/>
      <c r="L170" s="19">
        <f t="shared" ref="L170" si="79">SUM(L163:L169)</f>
        <v>138</v>
      </c>
    </row>
    <row r="171" spans="1:12" ht="15">
      <c r="A171" s="26">
        <f>A163</f>
        <v>2</v>
      </c>
      <c r="B171" s="13">
        <f>B163</f>
        <v>4</v>
      </c>
      <c r="C171" s="10" t="s">
        <v>25</v>
      </c>
      <c r="D171" s="7" t="s">
        <v>26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27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28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29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30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31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32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4"/>
      <c r="B180" s="17"/>
      <c r="C180" s="8"/>
      <c r="D180" s="18" t="s">
        <v>33</v>
      </c>
      <c r="E180" s="9"/>
      <c r="F180" s="19">
        <f>SUM(F171:F179)</f>
        <v>0</v>
      </c>
      <c r="G180" s="19">
        <f t="shared" ref="G180:J180" si="80">SUM(G171:G179)</f>
        <v>0</v>
      </c>
      <c r="H180" s="19">
        <f t="shared" si="80"/>
        <v>0</v>
      </c>
      <c r="I180" s="19">
        <f t="shared" si="80"/>
        <v>0</v>
      </c>
      <c r="J180" s="19">
        <f t="shared" si="80"/>
        <v>0</v>
      </c>
      <c r="K180" s="25"/>
      <c r="L180" s="19">
        <f t="shared" ref="L180" si="81">SUM(L171:L179)</f>
        <v>0</v>
      </c>
    </row>
    <row r="181" spans="1:12" ht="15">
      <c r="A181" s="29">
        <f>A163</f>
        <v>2</v>
      </c>
      <c r="B181" s="30">
        <f>B163</f>
        <v>4</v>
      </c>
      <c r="C181" s="54" t="s">
        <v>4</v>
      </c>
      <c r="D181" s="55"/>
      <c r="E181" s="31"/>
      <c r="F181" s="32">
        <f>F170+F180</f>
        <v>755</v>
      </c>
      <c r="G181" s="32">
        <f t="shared" ref="G181" si="82">G170+G180</f>
        <v>19.599999999999998</v>
      </c>
      <c r="H181" s="32">
        <f t="shared" ref="H181" si="83">H170+H180</f>
        <v>31.4</v>
      </c>
      <c r="I181" s="32">
        <f t="shared" ref="I181" si="84">I170+I180</f>
        <v>119.5</v>
      </c>
      <c r="J181" s="32">
        <f t="shared" ref="J181:L181" si="85">J170+J180</f>
        <v>853.5</v>
      </c>
      <c r="K181" s="32"/>
      <c r="L181" s="32">
        <f t="shared" si="85"/>
        <v>138</v>
      </c>
    </row>
    <row r="182" spans="1:12" ht="15">
      <c r="A182" s="20">
        <v>2</v>
      </c>
      <c r="B182" s="21">
        <v>5</v>
      </c>
      <c r="C182" s="22" t="s">
        <v>20</v>
      </c>
      <c r="D182" s="5" t="s">
        <v>21</v>
      </c>
      <c r="E182" s="42" t="s">
        <v>86</v>
      </c>
      <c r="F182" s="43">
        <v>150</v>
      </c>
      <c r="G182" s="43">
        <v>3.5</v>
      </c>
      <c r="H182" s="43">
        <v>4.8</v>
      </c>
      <c r="I182" s="43">
        <v>35</v>
      </c>
      <c r="J182" s="43">
        <v>196.9</v>
      </c>
      <c r="K182" s="44" t="s">
        <v>87</v>
      </c>
      <c r="L182" s="43">
        <v>20.399999999999999</v>
      </c>
    </row>
    <row r="183" spans="1:12" ht="15">
      <c r="A183" s="23"/>
      <c r="B183" s="15"/>
      <c r="C183" s="11"/>
      <c r="D183" s="6" t="s">
        <v>28</v>
      </c>
      <c r="E183" s="42" t="s">
        <v>88</v>
      </c>
      <c r="F183" s="43">
        <v>90</v>
      </c>
      <c r="G183" s="43">
        <v>12</v>
      </c>
      <c r="H183" s="43">
        <v>7.3</v>
      </c>
      <c r="I183" s="43">
        <v>3.7</v>
      </c>
      <c r="J183" s="43">
        <v>128.69999999999999</v>
      </c>
      <c r="K183" s="44" t="s">
        <v>89</v>
      </c>
      <c r="L183" s="43">
        <v>51.8</v>
      </c>
    </row>
    <row r="184" spans="1:12" ht="25.5">
      <c r="A184" s="23"/>
      <c r="B184" s="15"/>
      <c r="C184" s="11"/>
      <c r="D184" s="7" t="s">
        <v>30</v>
      </c>
      <c r="E184" s="42" t="s">
        <v>90</v>
      </c>
      <c r="F184" s="43">
        <v>200</v>
      </c>
      <c r="G184" s="43">
        <v>0.3</v>
      </c>
      <c r="H184" s="43">
        <v>0.1</v>
      </c>
      <c r="I184" s="43">
        <v>8.4</v>
      </c>
      <c r="J184" s="43">
        <v>35.4</v>
      </c>
      <c r="K184" s="44" t="s">
        <v>91</v>
      </c>
      <c r="L184" s="43">
        <v>12</v>
      </c>
    </row>
    <row r="185" spans="1:12" ht="15">
      <c r="A185" s="23"/>
      <c r="B185" s="15"/>
      <c r="C185" s="11"/>
      <c r="D185" s="7" t="s">
        <v>23</v>
      </c>
      <c r="E185" s="42" t="s">
        <v>42</v>
      </c>
      <c r="F185" s="43">
        <v>30</v>
      </c>
      <c r="G185" s="43">
        <v>2.2999999999999998</v>
      </c>
      <c r="H185" s="43">
        <v>0.2</v>
      </c>
      <c r="I185" s="43">
        <v>14.8</v>
      </c>
      <c r="J185" s="43">
        <v>70.3</v>
      </c>
      <c r="K185" s="44" t="s">
        <v>43</v>
      </c>
      <c r="L185" s="43">
        <v>2.5</v>
      </c>
    </row>
    <row r="186" spans="1:12" ht="15">
      <c r="A186" s="23"/>
      <c r="B186" s="15"/>
      <c r="C186" s="11"/>
      <c r="D186" s="7" t="s">
        <v>52</v>
      </c>
      <c r="E186" s="42" t="s">
        <v>92</v>
      </c>
      <c r="F186" s="43">
        <v>40</v>
      </c>
      <c r="G186" s="43">
        <v>5</v>
      </c>
      <c r="H186" s="43">
        <v>4.5</v>
      </c>
      <c r="I186" s="43">
        <v>0.3</v>
      </c>
      <c r="J186" s="43">
        <v>61.3</v>
      </c>
      <c r="K186" s="44">
        <v>209</v>
      </c>
      <c r="L186" s="43">
        <v>16.5</v>
      </c>
    </row>
    <row r="187" spans="1:12" ht="15">
      <c r="A187" s="23"/>
      <c r="B187" s="15"/>
      <c r="C187" s="11"/>
      <c r="D187" s="6" t="s">
        <v>52</v>
      </c>
      <c r="E187" s="42" t="s">
        <v>93</v>
      </c>
      <c r="F187" s="43">
        <v>40</v>
      </c>
      <c r="G187" s="43">
        <v>0.4</v>
      </c>
      <c r="H187" s="43">
        <v>0.1</v>
      </c>
      <c r="I187" s="43">
        <v>1.5</v>
      </c>
      <c r="J187" s="43">
        <v>8.5</v>
      </c>
      <c r="K187" s="44" t="s">
        <v>94</v>
      </c>
      <c r="L187" s="43">
        <v>14.8</v>
      </c>
    </row>
    <row r="188" spans="1:12" ht="15">
      <c r="A188" s="23"/>
      <c r="B188" s="15"/>
      <c r="C188" s="11"/>
      <c r="D188" s="6"/>
      <c r="E188" s="42" t="s">
        <v>95</v>
      </c>
      <c r="F188" s="43">
        <v>50</v>
      </c>
      <c r="G188" s="43">
        <v>3.4</v>
      </c>
      <c r="H188" s="43">
        <v>4.2</v>
      </c>
      <c r="I188" s="43">
        <v>35.5</v>
      </c>
      <c r="J188" s="43">
        <v>193.6</v>
      </c>
      <c r="K188" s="44">
        <v>451</v>
      </c>
      <c r="L188" s="43">
        <v>20</v>
      </c>
    </row>
    <row r="189" spans="1:12" ht="15.75" customHeight="1">
      <c r="A189" s="24"/>
      <c r="B189" s="17"/>
      <c r="C189" s="8"/>
      <c r="D189" s="18" t="s">
        <v>33</v>
      </c>
      <c r="E189" s="9"/>
      <c r="F189" s="19">
        <f>SUM(F182:F188)</f>
        <v>600</v>
      </c>
      <c r="G189" s="19">
        <f t="shared" ref="G189:J189" si="86">SUM(G182:G188)</f>
        <v>26.9</v>
      </c>
      <c r="H189" s="19">
        <f t="shared" si="86"/>
        <v>21.2</v>
      </c>
      <c r="I189" s="19">
        <f t="shared" si="86"/>
        <v>99.2</v>
      </c>
      <c r="J189" s="19">
        <f t="shared" si="86"/>
        <v>694.7</v>
      </c>
      <c r="K189" s="25"/>
      <c r="L189" s="19">
        <f t="shared" ref="L189" si="87">SUM(L182:L188)</f>
        <v>138</v>
      </c>
    </row>
    <row r="190" spans="1:12" ht="15">
      <c r="A190" s="26">
        <f>A182</f>
        <v>2</v>
      </c>
      <c r="B190" s="13">
        <f>B182</f>
        <v>5</v>
      </c>
      <c r="C190" s="10" t="s">
        <v>25</v>
      </c>
      <c r="D190" s="7" t="s">
        <v>26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27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28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29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30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31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7" t="s">
        <v>32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4"/>
      <c r="B199" s="17"/>
      <c r="C199" s="8"/>
      <c r="D199" s="18" t="s">
        <v>33</v>
      </c>
      <c r="E199" s="9"/>
      <c r="F199" s="19">
        <f>SUM(F190:F198)</f>
        <v>0</v>
      </c>
      <c r="G199" s="19">
        <f t="shared" ref="G199:J199" si="88">SUM(G190:G198)</f>
        <v>0</v>
      </c>
      <c r="H199" s="19">
        <f t="shared" si="88"/>
        <v>0</v>
      </c>
      <c r="I199" s="19">
        <f t="shared" si="88"/>
        <v>0</v>
      </c>
      <c r="J199" s="19">
        <f t="shared" si="88"/>
        <v>0</v>
      </c>
      <c r="K199" s="25"/>
      <c r="L199" s="19">
        <f t="shared" ref="L199" si="89">SUM(L190:L198)</f>
        <v>0</v>
      </c>
    </row>
    <row r="200" spans="1:12" ht="15">
      <c r="A200" s="29">
        <f>A182</f>
        <v>2</v>
      </c>
      <c r="B200" s="30">
        <f>B182</f>
        <v>5</v>
      </c>
      <c r="C200" s="54" t="s">
        <v>4</v>
      </c>
      <c r="D200" s="55"/>
      <c r="E200" s="31"/>
      <c r="F200" s="32">
        <f>F189+F199</f>
        <v>600</v>
      </c>
      <c r="G200" s="32">
        <f t="shared" ref="G200" si="90">G189+G199</f>
        <v>26.9</v>
      </c>
      <c r="H200" s="32">
        <f t="shared" ref="H200" si="91">H189+H199</f>
        <v>21.2</v>
      </c>
      <c r="I200" s="32">
        <f t="shared" ref="I200" si="92">I189+I199</f>
        <v>99.2</v>
      </c>
      <c r="J200" s="32">
        <f t="shared" ref="J200:L200" si="93">J189+J199</f>
        <v>694.7</v>
      </c>
      <c r="K200" s="32"/>
      <c r="L200" s="32">
        <f t="shared" si="93"/>
        <v>138</v>
      </c>
    </row>
    <row r="201" spans="1:12">
      <c r="A201" s="27"/>
      <c r="B201" s="28"/>
      <c r="C201" s="56" t="s">
        <v>5</v>
      </c>
      <c r="D201" s="56"/>
      <c r="E201" s="56"/>
      <c r="F201" s="34">
        <f>(F25+F44+F64+F83+F103+F123+F142+F162+F181+F200)/(IF(F25=0,0,1)+IF(F44=0,0,1)+IF(F64=0,0,1)+IF(F83=0,0,1)+IF(F103=0,0,1)+IF(F123=0,0,1)+IF(F142=0,0,1)+IF(F162=0,0,1)+IF(F181=0,0,1)+IF(F200=0,0,1))</f>
        <v>725</v>
      </c>
      <c r="G201" s="34">
        <f t="shared" ref="G201:J201" si="94">(G25+G44+G64+G83+G103+G123+G142+G162+G181+G200)/(IF(G25=0,0,1)+IF(G44=0,0,1)+IF(G64=0,0,1)+IF(G83=0,0,1)+IF(G103=0,0,1)+IF(G123=0,0,1)+IF(G142=0,0,1)+IF(G162=0,0,1)+IF(G181=0,0,1)+IF(G200=0,0,1))</f>
        <v>28.409999999999997</v>
      </c>
      <c r="H201" s="34">
        <f t="shared" si="94"/>
        <v>27.97</v>
      </c>
      <c r="I201" s="34">
        <f t="shared" si="94"/>
        <v>114.18999999999998</v>
      </c>
      <c r="J201" s="34">
        <f t="shared" si="94"/>
        <v>825.74</v>
      </c>
      <c r="K201" s="34"/>
      <c r="L201" s="34">
        <f t="shared" ref="L201" si="95">(L25+L44+L64+L83+L103+L123+L142+L162+L181+L200)/(IF(L25=0,0,1)+IF(L44=0,0,1)+IF(L64=0,0,1)+IF(L83=0,0,1)+IF(L103=0,0,1)+IF(L123=0,0,1)+IF(L142=0,0,1)+IF(L162=0,0,1)+IF(L181=0,0,1)+IF(L200=0,0,1))</f>
        <v>138</v>
      </c>
    </row>
  </sheetData>
  <mergeCells count="14">
    <mergeCell ref="C83:D83"/>
    <mergeCell ref="C103:D103"/>
    <mergeCell ref="C25:D25"/>
    <mergeCell ref="C201:E201"/>
    <mergeCell ref="C200:D200"/>
    <mergeCell ref="C123:D123"/>
    <mergeCell ref="C142:D142"/>
    <mergeCell ref="C162:D162"/>
    <mergeCell ref="C181:D181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2024-04-07T10:09:49Z</cp:lastPrinted>
  <dcterms:created xsi:type="dcterms:W3CDTF">2022-05-16T14:23:56Z</dcterms:created>
  <dcterms:modified xsi:type="dcterms:W3CDTF">2024-04-07T11:17:36Z</dcterms:modified>
</cp:coreProperties>
</file>